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qcharity-my.sharepoint.com/personal/lkhairi_qcharity_org/Documents/Bureau/العقود الإطارية/محظرة فصلين 98 متر مربع/"/>
    </mc:Choice>
  </mc:AlternateContent>
  <xr:revisionPtr revIDLastSave="5" documentId="13_ncr:1_{8EA75AA4-7515-45F0-8756-97BD8E7441F6}" xr6:coauthVersionLast="47" xr6:coauthVersionMax="47" xr10:uidLastSave="{D6A02E94-359C-4324-8C08-E58745FDB300}"/>
  <bookViews>
    <workbookView xWindow="-108" yWindow="-108" windowWidth="23256" windowHeight="12456" activeTab="1" xr2:uid="{00000000-000D-0000-FFFF-FFFF00000000}"/>
  </bookViews>
  <sheets>
    <sheet name="تكلفة المشروع " sheetId="22" r:id="rId1"/>
    <sheet name="محضرة " sheetId="14" r:id="rId2"/>
    <sheet name="حمامات المحضرة" sheetId="1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14" l="1"/>
  <c r="A44" i="14" l="1"/>
  <c r="A53" i="14"/>
  <c r="A58" i="14"/>
  <c r="A62" i="14"/>
  <c r="A63" i="14"/>
  <c r="A64" i="14"/>
  <c r="A65" i="14"/>
  <c r="A66" i="14"/>
  <c r="A67" i="14"/>
  <c r="A68" i="14"/>
  <c r="A69" i="14"/>
  <c r="A70" i="14"/>
  <c r="A71" i="14"/>
  <c r="A72" i="14"/>
  <c r="A73" i="14"/>
  <c r="A74" i="14"/>
  <c r="A75" i="14"/>
  <c r="A76" i="14"/>
  <c r="A77" i="14"/>
  <c r="A78" i="14"/>
  <c r="A82" i="14"/>
  <c r="A81" i="14"/>
  <c r="A61" i="14"/>
  <c r="A57" i="14"/>
  <c r="A52" i="14"/>
  <c r="A48" i="14"/>
  <c r="A43" i="14"/>
  <c r="A39" i="14"/>
  <c r="A35" i="14"/>
  <c r="A36" i="14"/>
  <c r="A34" i="14"/>
  <c r="A30" i="14"/>
  <c r="A23" i="14"/>
  <c r="A24" i="14"/>
  <c r="A25" i="14"/>
  <c r="A26" i="14"/>
  <c r="A22" i="14"/>
  <c r="A7" i="14"/>
  <c r="A8" i="14"/>
  <c r="A12" i="14"/>
  <c r="A15" i="14"/>
  <c r="A16" i="14"/>
  <c r="A17" i="14"/>
  <c r="A18" i="14"/>
  <c r="A19" i="14"/>
  <c r="A6" i="14"/>
  <c r="A40" i="14" l="1"/>
  <c r="A31" i="14"/>
  <c r="A37" i="14" l="1"/>
  <c r="A49" i="14" l="1"/>
  <c r="A27" i="14" l="1"/>
  <c r="A79" i="14"/>
  <c r="A54" i="14"/>
  <c r="A83" i="14"/>
  <c r="A45" i="14"/>
  <c r="A20" i="14"/>
  <c r="A59" i="14"/>
  <c r="A84" i="14" l="1"/>
</calcChain>
</file>

<file path=xl/sharedStrings.xml><?xml version="1.0" encoding="utf-8"?>
<sst xmlns="http://schemas.openxmlformats.org/spreadsheetml/2006/main" count="288" uniqueCount="132">
  <si>
    <t>ml</t>
  </si>
  <si>
    <t>100ml</t>
  </si>
  <si>
    <t>بيان العمل</t>
  </si>
  <si>
    <t>الردم تحت الأرضية</t>
  </si>
  <si>
    <t>الكمية</t>
  </si>
  <si>
    <t>الوحدة</t>
  </si>
  <si>
    <t>اجمالي</t>
  </si>
  <si>
    <t>م3</t>
  </si>
  <si>
    <t>سعر الجملة بالأوقية</t>
  </si>
  <si>
    <t>سعر الوحدة</t>
  </si>
  <si>
    <t>الردم عن يمين الأساسات</t>
  </si>
  <si>
    <t>الخرسانة المسلحة للأساسات المعزولة</t>
  </si>
  <si>
    <t>خرسانة مسلحة للربط السفلي</t>
  </si>
  <si>
    <t>خرسانة مسلحة لاعمدة الاساسات</t>
  </si>
  <si>
    <t xml:space="preserve">خرسانة مسلحة للأرضية </t>
  </si>
  <si>
    <t>م2</t>
  </si>
  <si>
    <t xml:space="preserve">الخرسانات المرتفعة </t>
  </si>
  <si>
    <t>خرسانة مسلحة للأعمدة</t>
  </si>
  <si>
    <t>خرسانة مسلحة للربط العلوي</t>
  </si>
  <si>
    <t>خرسانة مسلحة للعوارض و الربط الداخلي</t>
  </si>
  <si>
    <t>السقف 16+4</t>
  </si>
  <si>
    <t>أعمال بناء الحيطان</t>
  </si>
  <si>
    <t>الصبابات</t>
  </si>
  <si>
    <t>وحدة</t>
  </si>
  <si>
    <t>التلبيس الداخلي</t>
  </si>
  <si>
    <t>اللبيس على السطح الداخلي</t>
  </si>
  <si>
    <t>التلبيس الخارجي</t>
  </si>
  <si>
    <t>النجارة الحديدية</t>
  </si>
  <si>
    <t>الدهانات</t>
  </si>
  <si>
    <t>دهانات خارجي من نوع المخدش على كل الواجهات الخارجية</t>
  </si>
  <si>
    <t>دهانات زيتية على الداخل</t>
  </si>
  <si>
    <t>الكهرباء</t>
  </si>
  <si>
    <t>المعدات الكهربائية</t>
  </si>
  <si>
    <t>معدات الانارة</t>
  </si>
  <si>
    <t>مصباح ( ركليت)عادي  2x36W 1,20m</t>
  </si>
  <si>
    <t xml:space="preserve">معدات التحكم </t>
  </si>
  <si>
    <t xml:space="preserve">محول عادي S/A </t>
  </si>
  <si>
    <t>الكوابس الكهربائية</t>
  </si>
  <si>
    <t>كابس عادي 2P+T 10/16A</t>
  </si>
  <si>
    <t>قنوات  نوع  ICTA Gris Ref 11</t>
  </si>
  <si>
    <t>قنوات  نوع  ICTA Gris Ref 13</t>
  </si>
  <si>
    <t xml:space="preserve">القنوات و الموصلات الكهربائية </t>
  </si>
  <si>
    <t>الأسلاك و الكوابل</t>
  </si>
  <si>
    <t>أسلام نوع H07 VU 1X1,5mm² نحاس الوان مختلفة</t>
  </si>
  <si>
    <t>أسلام نوع H07 VU 1X2,5mm² نحاس ألوان مختلفة</t>
  </si>
  <si>
    <t>كابل U1000R02V 4x16 mm² Alu</t>
  </si>
  <si>
    <t>العوازل الأرضي</t>
  </si>
  <si>
    <t>القضيب الأرضي galva 2ml</t>
  </si>
  <si>
    <t>شريط القاطع الأرضي 29mm² en Cu</t>
  </si>
  <si>
    <t xml:space="preserve">الكابل الأرضي عازل 29mm² Cu </t>
  </si>
  <si>
    <t>الصرف الصحي</t>
  </si>
  <si>
    <t>صدادات حديدية GM(40x40)</t>
  </si>
  <si>
    <t xml:space="preserve">امالة الاسطح  </t>
  </si>
  <si>
    <t>طبقة الحماية من الرطوبة</t>
  </si>
  <si>
    <t>مل</t>
  </si>
  <si>
    <t>طبقة الحماية من الرطوبة للحائط فوق السقف</t>
  </si>
  <si>
    <t xml:space="preserve">أعمال السيراميك </t>
  </si>
  <si>
    <t>نجارة الألمنيوم</t>
  </si>
  <si>
    <t>مجمع كهرباء الدور الأرضي C1  مجهز بجميع المسلزمات مع الكوابل</t>
  </si>
  <si>
    <t>مجمع ثانوي  2P/20A</t>
  </si>
  <si>
    <t>نافذة المنيوم CVA40x40</t>
  </si>
  <si>
    <t>باب حديد  تركي أو اوربي سمك 12مم (عرض0,8م في ارتفاع 2,10م)</t>
  </si>
  <si>
    <t>باب خدمات اسباني 70x210</t>
  </si>
  <si>
    <t>U</t>
  </si>
  <si>
    <t xml:space="preserve">السيراميك  الأرضي </t>
  </si>
  <si>
    <t>مجموع تكلفة الاساسات</t>
  </si>
  <si>
    <t>مجموع تكلفة الخرسانة المرتفعة</t>
  </si>
  <si>
    <t>مجموع تكلفة بناء الحيطان</t>
  </si>
  <si>
    <t>مجموع تكلة السيراميك</t>
  </si>
  <si>
    <t>مجموع تكلفة النجاة الحديدية</t>
  </si>
  <si>
    <t>مجموع تكلفة نجارة الالمنيوم</t>
  </si>
  <si>
    <t>مجموع تكلفة الدهانات</t>
  </si>
  <si>
    <t>مجموع تكلفة الكهرباء</t>
  </si>
  <si>
    <t>مجموع تكلفة التأثيث</t>
  </si>
  <si>
    <t>مجموع تكلفة الصرف الصحي</t>
  </si>
  <si>
    <t>تجهيز الدواليب</t>
  </si>
  <si>
    <t xml:space="preserve">مجموع تكلفة النجارة الحديدية </t>
  </si>
  <si>
    <t>لبنات الأساس من نوع  50X20سم غير مجوفة علي جوانب المبني</t>
  </si>
  <si>
    <t>متر طولي</t>
  </si>
  <si>
    <t xml:space="preserve">مواسير تغذية الماء </t>
  </si>
  <si>
    <t>مواسير صرف  مقاس 63MM</t>
  </si>
  <si>
    <t>مواسير صرف مقاس 110MM</t>
  </si>
  <si>
    <t>خرسانة النظافة</t>
  </si>
  <si>
    <t xml:space="preserve">حمام ارضي  تركي </t>
  </si>
  <si>
    <t>نافذة المنيوم CVA60x100</t>
  </si>
  <si>
    <t>صدادات حديدية GM(60x100)</t>
  </si>
  <si>
    <t xml:space="preserve">حنفيات </t>
  </si>
  <si>
    <t xml:space="preserve">اعمال الانشائية والمعمارية </t>
  </si>
  <si>
    <t>تم قياس الكميات لجميع الحفريات بالصافي قبل التنقيب. لم يتم تخصيص أي مخصص للزيادة في الحجم والألواح الخشبية والدعامات أو غيرها من وسائل دعم وجوه الحفر أو لمساحة العمل الإضافية المطلوبة ويجب على المقاول أن يسمح بهذه النفقات وأي مصاريف عرضية أخرى بمعدلات وحدته. يجب تضمين النقل أو النقل الضروري حول موقع المواد المحفورة بما في ذلك النقل إلى المخزون المؤقت أو التخلص النهائي (النقل بعيدًا) خارج الموقع في معدل وحدة الحفر. نقل المواد المحفورة إلى الموقع المعتمد الذي تحدده السلطات المحلية. يجب أن يحصل المقاول على الموافقات المذكورة قبل بدء أعمال الحفر. كما يجب أن يشمل المعدل الدعم الجانبي أثناء الحفر.</t>
  </si>
  <si>
    <t xml:space="preserve">اعمال الحفر </t>
  </si>
  <si>
    <t>حفر الخنادق لأساسات المنفصلة .</t>
  </si>
  <si>
    <t>تقديم وبناء جدران من الطوب من الطوب الأحمر المحروق العادي درجة أولى مقاس (15x20x40 ملم) بمونة أسمنتية/رملية بنسبة (1:6). يجب أن يشمل المعدل جميع العمالة، والفتحات المطلوبة، وسقالات القنوات، وجميع القطع لتشكيل الرابطة، وفتح الثقوب، وما إلى ذلك حسب توجيهات المهندس. يتم قياس جدار الطوب ككمية صافية. يجب على المقاول أن يسمح بذلك وأي مصاريف للحوادث في معدل وحدته.</t>
  </si>
  <si>
    <t>يتم توفير وصب الخرسانة المسلحة (fcu = 25N/mm2) والتسليحات الفولاذية (انتاجية الصلب 460N/mm2) حسب المخططات الهيكلية. يجب أن تكون الأسطح التي سيتم صب الخرسانة عليها ثابتة ورطبة. يجب أن يتكون الركام من جزيئات نظيفة وصلبة وقوية ومتينة وخالية من الطمي أو الطين. مباشرة بعد الصب، يجب تدعيم الخرسانة عن طريق التجريف والاهتزاز، أو التجريف والدك اليدوي. يجب أن يتم عمل الخرسانة في زوايا وزوايا القوالب وحول جميع العناصر المدمجة بطريقة تمنع الانفصال.</t>
  </si>
  <si>
    <t xml:space="preserve">الخرسانة المسلحة للأساسات </t>
  </si>
  <si>
    <t>خرسانة النظافة للأرضيات</t>
  </si>
  <si>
    <t>توريد وتطبيق مزيج من الملاط الأسمنتي/الرملي بسمك 25 مم بنسبة 1: 6 (استخدم شبكة من الفولاذ المقاوم للصدأ بعرض 200 مم، في الواجهة بين الجدار الخرساني والطوب) للجدران الداخلية. حسب العينة المعتمدة وموافقة المهندس. تم قياس الجص ككمية صافية، ولم يتم إجراء أي بدل للجص ذي العرض الضيق. يجب على المقاول أن يسمح بذلك وأي مصاريف للحوادث في معدل وحدته.</t>
  </si>
  <si>
    <t>توريد وتركيب أبواب مفصلية حديدية (درفة واحدة أو درفتين حسب الرسومات). الباب مصنوع من أنابيب فولاذية ثقيلة مقاس 50 × 100 × 1.5 مم وصفائح فولاذية بسمك 1.0 مم مع 3 مفصلات من الفولاذ المقاوم للصدأ، كاملة مع جميع الملحقات المطلوبة، والأقفال، والمقابض، والفرشاة، وما إلى ذلك. يجب أن يشمل السعر طبقتين من الطلاء المضاد للصدأ المصقول بالطلاء الزيتي. يجب اختيار اللون من قبل المهندس. يتم التشطيب حسب العينة المعتمدة وبما يرضي المهندس.</t>
  </si>
  <si>
    <t>نوافذ ألمنيوم زجاجية مفردة (6 مم) بما في ذلك جميع الإطارات الضرورية، والإطارات الفرعية، ومقاطع الألمنيوم المبثوقة والمؤكسدة للخدمة الشاقة (مقاطع Tango الثقيلة أو ما يعادلها)، والزخارف، ومانع التسرب، وعتبات الألومنيوم</t>
  </si>
  <si>
    <t>توفير وتطبيق طبقة أساسية واحدة وطبقتين من الباماستيك وطبقة واحدة من الطلاء الزيتي غير اللامع، قابل للغسل بما في ذلك جميع الأعمال التحضيرية والتشطيب، حسب المواصفات واللون والعينة التي يعتمدها المهندس</t>
  </si>
  <si>
    <t>أعمال العزل المائي</t>
  </si>
  <si>
    <t>توفير وتطبيق طلاء أسمنتي عازل للماء (فوسروك، سيكا، ديجوسا أو ما يعادلها). يجب أن يشمل المعدل كافة زوايا العمل الداخلية والعرض الضيق. يجب أن تتم الموافقة على العينة من قبل المهندس.</t>
  </si>
  <si>
    <t xml:space="preserve">بناء الحيطان </t>
  </si>
  <si>
    <t xml:space="preserve">اعمال الاساسات </t>
  </si>
  <si>
    <t>مجموع أعمال العزل المائي</t>
  </si>
  <si>
    <t>بناء الحيطان</t>
  </si>
  <si>
    <t>اعمال تلبيس</t>
  </si>
  <si>
    <t>دهانات زيتي الداخل</t>
  </si>
  <si>
    <t xml:space="preserve">اسم المبني </t>
  </si>
  <si>
    <t xml:space="preserve">ملاحظة </t>
  </si>
  <si>
    <t xml:space="preserve">حمامات </t>
  </si>
  <si>
    <t xml:space="preserve">المحضرة </t>
  </si>
  <si>
    <t xml:space="preserve">اعمال السيراميك </t>
  </si>
  <si>
    <t xml:space="preserve">سيراميك 45/45 اسباني </t>
  </si>
  <si>
    <t>تجهيز المحضرة</t>
  </si>
  <si>
    <t xml:space="preserve">الفرش الأرضية </t>
  </si>
  <si>
    <t>2م</t>
  </si>
  <si>
    <t xml:space="preserve">تكلفةالمحضرة </t>
  </si>
  <si>
    <t xml:space="preserve">مجموع  تكلفة حمامات </t>
  </si>
  <si>
    <t>لتأكّد من أن يكون السيراميك مطابقاً للنوع الذي تمّ اختياره، والانتباه لعدم وجود تعرجات به، وذلك يساعد على تركيبه بشكل سريع وأفضل. التأكّد من أن يكون ظهر السيراميك صلباً وخشناً، بحيث يتمّ ضمان الالتصاق جيّداً به والتعامل معه بطريقة مريحة. مقاس سيراميك الارضيات 45/45 سيراميك الجدران 40/20</t>
  </si>
  <si>
    <t>قطر الخيرية مكتب موريتانيا</t>
  </si>
  <si>
    <t>التكلفة الكلية للمشروع</t>
  </si>
  <si>
    <t>السعر التفصيلي</t>
  </si>
  <si>
    <t>السعر الإجمالي بالأوقية الموريتانية</t>
  </si>
  <si>
    <t>السعر الإجمالي بالريال القطري</t>
  </si>
  <si>
    <t>حمامات المحضرة</t>
  </si>
  <si>
    <t>مجموع تكلفة اعمال تلبيس</t>
  </si>
  <si>
    <t xml:space="preserve">مجموع تكلفة اعمال السيراميك </t>
  </si>
  <si>
    <t>أسلاك نوع H07 VU 1X2,5mm² نحاس ألوان مختلفة</t>
  </si>
  <si>
    <t>أسلاك نوع H07 VU 1X1,5mm² نحاس الوان مختلفة</t>
  </si>
  <si>
    <t xml:space="preserve">السيراميك على الحيطان </t>
  </si>
  <si>
    <t>تقديم وبناء جدران من الطوب من الطوب الأحمر المحروق العادي درجة أولى مقاس (15x20x40 سم) بمونة أسمنتية/رملية بنسبة (1:6). يجب أن يشمل المعدل جميع العمالة، والفتحات المطلوبة، وسقالات القنوات، وجميع القطع لتشكيل الرابطة، وفتح الثقوب، وما إلى ذلك حسب توجيهات المهندس. يتم قياس جدار الطوب ككمية صافية. يجب على المقاول أن يسمح بذلك وأي مصاريف للحوادث في معدل وحدته.</t>
  </si>
  <si>
    <t>مشروع بناء محضرة 98م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</si>
</sst>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0\ &quot;€&quot;;\-#,##0\ &quot;€&quot;"/>
    <numFmt numFmtId="164" formatCode="_-* #,##0.00\ _€_-;\-* #,##0.00\ _€_-;_-* &quot;-&quot;??\ _€_-;_-@_-"/>
    <numFmt numFmtId="165" formatCode="_-* #,##0.00\ [$€-1]_-;\-* #,##0.00\ [$€-1]_-;_-* &quot;-&quot;??\ [$€-1]_-"/>
    <numFmt numFmtId="166" formatCode="#,##0.0"/>
  </numFmts>
  <fonts count="8" x14ac:knownFonts="1">
    <font>
      <sz val="10"/>
      <name val="Arial"/>
    </font>
    <font>
      <sz val="10"/>
      <name val="Arial"/>
      <family val="2"/>
    </font>
    <font>
      <b/>
      <sz val="10"/>
      <name val="Arial"/>
      <family val="2"/>
    </font>
    <font>
      <b/>
      <sz val="11"/>
      <name val="Arial"/>
      <family val="2"/>
    </font>
    <font>
      <b/>
      <sz val="12"/>
      <name val="Calibri"/>
      <family val="2"/>
      <scheme val="minor"/>
    </font>
    <font>
      <sz val="14"/>
      <color indexed="8"/>
      <name val="Arial"/>
      <family val="2"/>
    </font>
    <font>
      <sz val="14"/>
      <name val="Arial"/>
      <family val="2"/>
    </font>
    <font>
      <b/>
      <sz val="14"/>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indexed="9"/>
        <bgColor auto="1"/>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5" fontId="1" fillId="0" borderId="0" applyFont="0" applyFill="0" applyBorder="0" applyAlignment="0" applyProtection="0"/>
    <xf numFmtId="0" fontId="1" fillId="0" borderId="0"/>
    <xf numFmtId="0" fontId="1" fillId="0" borderId="0"/>
  </cellStyleXfs>
  <cellXfs count="47">
    <xf numFmtId="0" fontId="0" fillId="0" borderId="0" xfId="0"/>
    <xf numFmtId="0" fontId="0" fillId="0" borderId="1" xfId="0" applyBorder="1"/>
    <xf numFmtId="0" fontId="3"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3" borderId="1" xfId="0" applyFont="1" applyFill="1" applyBorder="1" applyAlignment="1">
      <alignment vertical="center"/>
    </xf>
    <xf numFmtId="3"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vertical="center"/>
    </xf>
    <xf numFmtId="0" fontId="4" fillId="0" borderId="4" xfId="0" applyFont="1" applyBorder="1" applyAlignment="1">
      <alignment horizontal="center" vertical="center" wrapText="1"/>
    </xf>
    <xf numFmtId="0" fontId="4" fillId="0" borderId="1" xfId="0" applyFont="1" applyBorder="1" applyAlignment="1">
      <alignment vertical="center" wrapText="1"/>
    </xf>
    <xf numFmtId="0" fontId="4" fillId="6" borderId="1" xfId="0" applyFont="1" applyFill="1" applyBorder="1" applyAlignment="1">
      <alignment vertical="center"/>
    </xf>
    <xf numFmtId="0" fontId="0" fillId="0" borderId="1" xfId="0" applyBorder="1" applyAlignment="1">
      <alignment horizontal="center" vertical="center"/>
    </xf>
    <xf numFmtId="2" fontId="0" fillId="0" borderId="1" xfId="0" applyNumberFormat="1" applyBorder="1"/>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4" borderId="2" xfId="0" applyFont="1" applyFill="1" applyBorder="1" applyAlignment="1">
      <alignment vertical="center"/>
    </xf>
    <xf numFmtId="0" fontId="4" fillId="0" borderId="3" xfId="0" applyFont="1" applyBorder="1" applyAlignment="1">
      <alignment horizontal="center" vertical="center" wrapText="1"/>
    </xf>
    <xf numFmtId="0" fontId="4" fillId="2" borderId="2" xfId="0" applyFont="1" applyFill="1" applyBorder="1" applyAlignment="1">
      <alignment vertical="center"/>
    </xf>
    <xf numFmtId="3" fontId="3" fillId="2" borderId="1" xfId="0" applyNumberFormat="1" applyFont="1" applyFill="1" applyBorder="1" applyAlignment="1">
      <alignment horizontal="center" vertical="center"/>
    </xf>
    <xf numFmtId="3" fontId="2" fillId="3" borderId="1"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3" fontId="2" fillId="4" borderId="1" xfId="0" applyNumberFormat="1" applyFont="1" applyFill="1" applyBorder="1" applyAlignment="1">
      <alignment horizontal="center" vertical="center"/>
    </xf>
    <xf numFmtId="0" fontId="6" fillId="0" borderId="0" xfId="0" applyFont="1"/>
    <xf numFmtId="0" fontId="7" fillId="0" borderId="1" xfId="0" applyFont="1" applyBorder="1" applyAlignment="1">
      <alignment vertical="center"/>
    </xf>
    <xf numFmtId="0" fontId="7" fillId="0" borderId="0" xfId="0" applyFont="1" applyAlignment="1">
      <alignment vertical="center"/>
    </xf>
    <xf numFmtId="0" fontId="5" fillId="0" borderId="5" xfId="0" applyFont="1" applyBorder="1" applyAlignment="1">
      <alignment horizontal="center" vertical="center"/>
    </xf>
    <xf numFmtId="3" fontId="5" fillId="5" borderId="6" xfId="0" applyNumberFormat="1" applyFont="1" applyFill="1" applyBorder="1" applyAlignment="1">
      <alignment horizontal="center" vertical="center"/>
    </xf>
    <xf numFmtId="3" fontId="5" fillId="5" borderId="7" xfId="0" applyNumberFormat="1" applyFont="1" applyFill="1" applyBorder="1" applyAlignment="1">
      <alignment horizontal="center" vertical="center"/>
    </xf>
    <xf numFmtId="0" fontId="5" fillId="5" borderId="8" xfId="0" applyFont="1" applyFill="1" applyBorder="1" applyAlignment="1">
      <alignment horizontal="center" vertical="center"/>
    </xf>
    <xf numFmtId="3" fontId="5" fillId="5" borderId="9" xfId="0" applyNumberFormat="1" applyFont="1" applyFill="1" applyBorder="1" applyAlignment="1">
      <alignment horizontal="center" vertical="center"/>
    </xf>
    <xf numFmtId="0" fontId="6" fillId="0" borderId="10" xfId="0" applyFont="1" applyBorder="1" applyAlignment="1">
      <alignment horizontal="center" vertical="center"/>
    </xf>
    <xf numFmtId="4" fontId="0" fillId="0" borderId="0" xfId="0" applyNumberFormat="1"/>
    <xf numFmtId="4" fontId="2" fillId="0" borderId="1" xfId="0" applyNumberFormat="1" applyFont="1" applyBorder="1" applyAlignment="1">
      <alignment horizontal="center" vertical="center"/>
    </xf>
    <xf numFmtId="4" fontId="4" fillId="0" borderId="1" xfId="0" applyNumberFormat="1" applyFont="1" applyBorder="1" applyAlignment="1">
      <alignment vertical="center"/>
    </xf>
    <xf numFmtId="4" fontId="2" fillId="4"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166" fontId="2" fillId="0" borderId="1" xfId="0" applyNumberFormat="1" applyFont="1" applyBorder="1" applyAlignment="1">
      <alignment horizontal="center" vertical="center"/>
    </xf>
    <xf numFmtId="4" fontId="3"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6" fillId="0" borderId="0" xfId="0" applyFont="1"/>
  </cellXfs>
  <cellStyles count="10">
    <cellStyle name="Euro" xfId="5" xr:uid="{00000000-0005-0000-0000-000000000000}"/>
    <cellStyle name="Milliers 2" xfId="6" xr:uid="{00000000-0005-0000-0000-000001000000}"/>
    <cellStyle name="Milliers 2 2" xfId="7" xr:uid="{00000000-0005-0000-0000-000002000000}"/>
    <cellStyle name="Milliers 2 3" xfId="3" xr:uid="{00000000-0005-0000-0000-000003000000}"/>
    <cellStyle name="Milliers 3" xfId="4" xr:uid="{00000000-0005-0000-0000-000004000000}"/>
    <cellStyle name="Normal" xfId="0" builtinId="0"/>
    <cellStyle name="Normal 2" xfId="8" xr:uid="{00000000-0005-0000-0000-000006000000}"/>
    <cellStyle name="Normal 2 2" xfId="9" xr:uid="{00000000-0005-0000-0000-000007000000}"/>
    <cellStyle name="Normal 2 3" xfId="2" xr:uid="{00000000-0005-0000-0000-000008000000}"/>
    <cellStyle name="Normal 3" xfId="1" xr:uid="{00000000-0005-0000-0000-000009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4255770</xdr:colOff>
      <xdr:row>9</xdr:row>
      <xdr:rowOff>0</xdr:rowOff>
    </xdr:from>
    <xdr:to>
      <xdr:col>3</xdr:col>
      <xdr:colOff>5850255</xdr:colOff>
      <xdr:row>14</xdr:row>
      <xdr:rowOff>57150</xdr:rowOff>
    </xdr:to>
    <xdr:pic>
      <xdr:nvPicPr>
        <xdr:cNvPr id="3" name="Image 1">
          <a:extLst>
            <a:ext uri="{FF2B5EF4-FFF2-40B4-BE49-F238E27FC236}">
              <a16:creationId xmlns:a16="http://schemas.microsoft.com/office/drawing/2014/main" id="{2F897AB1-F97F-4AB3-4E33-ED7B5C30DB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70545" y="1457325"/>
          <a:ext cx="1594485" cy="1200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0:D28"/>
  <sheetViews>
    <sheetView topLeftCell="A13" workbookViewId="0">
      <selection activeCell="C25" sqref="C25:C28"/>
    </sheetView>
  </sheetViews>
  <sheetFormatPr baseColWidth="10" defaultColWidth="11.5546875" defaultRowHeight="13.2" x14ac:dyDescent="0.25"/>
  <cols>
    <col min="3" max="3" width="35.5546875" customWidth="1"/>
    <col min="4" max="4" width="88" customWidth="1"/>
  </cols>
  <sheetData>
    <row r="10" spans="3:4" ht="17.399999999999999" x14ac:dyDescent="0.3">
      <c r="C10" s="28"/>
      <c r="D10" s="28"/>
    </row>
    <row r="11" spans="3:4" ht="17.399999999999999" x14ac:dyDescent="0.3">
      <c r="C11" s="28"/>
      <c r="D11" s="28"/>
    </row>
    <row r="12" spans="3:4" ht="17.399999999999999" x14ac:dyDescent="0.3">
      <c r="C12" s="28"/>
      <c r="D12" s="28"/>
    </row>
    <row r="13" spans="3:4" ht="17.399999999999999" x14ac:dyDescent="0.3">
      <c r="C13" s="46"/>
      <c r="D13" s="46"/>
    </row>
    <row r="14" spans="3:4" ht="17.399999999999999" x14ac:dyDescent="0.3">
      <c r="C14" s="28"/>
      <c r="D14" s="28"/>
    </row>
    <row r="15" spans="3:4" ht="17.399999999999999" x14ac:dyDescent="0.3">
      <c r="C15" s="28"/>
      <c r="D15" s="28"/>
    </row>
    <row r="16" spans="3:4" ht="18" x14ac:dyDescent="0.3">
      <c r="C16" s="28"/>
      <c r="D16" s="29" t="s">
        <v>119</v>
      </c>
    </row>
    <row r="17" spans="3:4" ht="18" x14ac:dyDescent="0.3">
      <c r="C17" s="28"/>
      <c r="D17" s="30"/>
    </row>
    <row r="18" spans="3:4" ht="18" x14ac:dyDescent="0.3">
      <c r="C18" s="28"/>
      <c r="D18" s="29" t="s">
        <v>131</v>
      </c>
    </row>
    <row r="19" spans="3:4" ht="17.399999999999999" x14ac:dyDescent="0.3">
      <c r="C19" s="28"/>
      <c r="D19" s="28"/>
    </row>
    <row r="20" spans="3:4" ht="18" x14ac:dyDescent="0.3">
      <c r="C20" s="28"/>
      <c r="D20" s="29" t="s">
        <v>120</v>
      </c>
    </row>
    <row r="21" spans="3:4" ht="17.399999999999999" x14ac:dyDescent="0.3">
      <c r="C21" s="28"/>
      <c r="D21" s="28"/>
    </row>
    <row r="22" spans="3:4" ht="17.399999999999999" x14ac:dyDescent="0.3">
      <c r="C22" s="28"/>
      <c r="D22" s="28"/>
    </row>
    <row r="23" spans="3:4" ht="18" thickBot="1" x14ac:dyDescent="0.35">
      <c r="C23" s="28"/>
      <c r="D23" s="28"/>
    </row>
    <row r="24" spans="3:4" ht="18" thickBot="1" x14ac:dyDescent="0.3">
      <c r="C24" s="31" t="s">
        <v>121</v>
      </c>
      <c r="D24" s="31" t="s">
        <v>107</v>
      </c>
    </row>
    <row r="25" spans="3:4" ht="17.399999999999999" x14ac:dyDescent="0.25">
      <c r="C25" s="32"/>
      <c r="D25" s="34" t="s">
        <v>110</v>
      </c>
    </row>
    <row r="26" spans="3:4" ht="17.399999999999999" x14ac:dyDescent="0.25">
      <c r="C26" s="33"/>
      <c r="D26" s="34" t="s">
        <v>124</v>
      </c>
    </row>
    <row r="27" spans="3:4" ht="17.399999999999999" x14ac:dyDescent="0.25">
      <c r="C27" s="33"/>
      <c r="D27" s="34" t="s">
        <v>122</v>
      </c>
    </row>
    <row r="28" spans="3:4" ht="18" thickBot="1" x14ac:dyDescent="0.3">
      <c r="C28" s="35"/>
      <c r="D28" s="36" t="s">
        <v>123</v>
      </c>
    </row>
  </sheetData>
  <mergeCells count="1">
    <mergeCell ref="C13:D13"/>
  </mergeCells>
  <hyperlinks>
    <hyperlink ref="D26" location="'Bill 03 Basic School '!R1C1" display="Bill 03 Basic School " xr:uid="{00000000-0004-0000-0100-000000000000}"/>
    <hyperlink ref="D25" location="'Bill 00 Preliminaries'!R1C1" display="Bill 00 Preliminaries" xr:uid="{00000000-0004-0000-0100-000001000000}"/>
  </hyperlinks>
  <pageMargins left="0.7" right="0.7" top="0.75" bottom="0.75" header="0.3" footer="0.3"/>
  <pageSetup paperSize="9" orientation="portrait" r:id="rId1"/>
  <headerFooter>
    <oddFooter>&amp;L_x000D_&amp;1#&amp;"Aptos"&amp;12&amp;K000000 Classification: Internal  داخلي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4"/>
  <sheetViews>
    <sheetView tabSelected="1" zoomScale="115" zoomScaleNormal="115" workbookViewId="0">
      <selection activeCell="C5" sqref="C5"/>
    </sheetView>
  </sheetViews>
  <sheetFormatPr baseColWidth="10" defaultColWidth="11.5546875" defaultRowHeight="13.2" x14ac:dyDescent="0.25"/>
  <cols>
    <col min="1" max="1" width="15.6640625" customWidth="1"/>
    <col min="3" max="3" width="11.5546875" style="37"/>
    <col min="5" max="5" width="62.109375" customWidth="1"/>
  </cols>
  <sheetData>
    <row r="1" spans="1:26" ht="27.6" customHeight="1" x14ac:dyDescent="0.25">
      <c r="E1" s="13" t="s">
        <v>110</v>
      </c>
      <c r="F1" s="1"/>
    </row>
    <row r="2" spans="1:26" s="1" customFormat="1" ht="20.100000000000001" customHeight="1" x14ac:dyDescent="0.25">
      <c r="A2" s="6" t="s">
        <v>8</v>
      </c>
      <c r="B2" s="6" t="s">
        <v>9</v>
      </c>
      <c r="C2" s="38" t="s">
        <v>4</v>
      </c>
      <c r="D2" s="6" t="s">
        <v>5</v>
      </c>
      <c r="E2" s="13" t="s">
        <v>2</v>
      </c>
      <c r="G2"/>
      <c r="H2"/>
      <c r="I2"/>
      <c r="J2"/>
      <c r="K2"/>
      <c r="L2"/>
      <c r="M2"/>
      <c r="N2"/>
      <c r="O2"/>
      <c r="P2"/>
      <c r="Q2"/>
      <c r="R2"/>
      <c r="S2"/>
      <c r="T2"/>
      <c r="U2"/>
      <c r="V2"/>
      <c r="W2"/>
      <c r="X2"/>
      <c r="Y2"/>
      <c r="Z2"/>
    </row>
    <row r="3" spans="1:26" s="1" customFormat="1" ht="20.100000000000001" customHeight="1" x14ac:dyDescent="0.25">
      <c r="A3" s="6"/>
      <c r="B3" s="6"/>
      <c r="C3" s="38"/>
      <c r="D3" s="6"/>
      <c r="E3" s="13" t="s">
        <v>87</v>
      </c>
      <c r="G3"/>
      <c r="H3"/>
      <c r="I3"/>
      <c r="J3"/>
      <c r="K3"/>
      <c r="L3"/>
      <c r="M3"/>
      <c r="N3"/>
      <c r="O3"/>
      <c r="P3"/>
      <c r="Q3"/>
      <c r="R3"/>
      <c r="S3"/>
      <c r="T3"/>
      <c r="U3"/>
      <c r="V3"/>
      <c r="W3"/>
      <c r="X3"/>
      <c r="Y3"/>
      <c r="Z3"/>
    </row>
    <row r="4" spans="1:26" s="1" customFormat="1" ht="20.100000000000001" customHeight="1" x14ac:dyDescent="0.25">
      <c r="A4" s="6"/>
      <c r="B4" s="6"/>
      <c r="C4" s="38"/>
      <c r="D4" s="6"/>
      <c r="E4" s="13" t="s">
        <v>89</v>
      </c>
      <c r="F4" s="1">
        <v>1</v>
      </c>
      <c r="G4"/>
      <c r="H4"/>
      <c r="I4"/>
      <c r="J4"/>
      <c r="K4"/>
      <c r="L4"/>
      <c r="M4"/>
      <c r="N4"/>
      <c r="O4"/>
      <c r="P4"/>
      <c r="Q4"/>
      <c r="R4"/>
      <c r="S4"/>
      <c r="T4"/>
      <c r="U4"/>
      <c r="V4"/>
      <c r="W4"/>
      <c r="X4"/>
      <c r="Y4"/>
      <c r="Z4"/>
    </row>
    <row r="5" spans="1:26" s="1" customFormat="1" ht="150" customHeight="1" x14ac:dyDescent="0.25">
      <c r="A5" s="6"/>
      <c r="B5" s="6"/>
      <c r="C5" s="38"/>
      <c r="D5" s="6"/>
      <c r="E5" s="19" t="s">
        <v>88</v>
      </c>
      <c r="F5" s="17" t="s">
        <v>108</v>
      </c>
      <c r="G5"/>
      <c r="H5"/>
      <c r="I5"/>
      <c r="J5"/>
      <c r="K5"/>
      <c r="L5"/>
      <c r="M5"/>
      <c r="N5"/>
      <c r="O5"/>
      <c r="P5"/>
      <c r="Q5"/>
      <c r="R5"/>
      <c r="S5"/>
      <c r="T5"/>
      <c r="U5"/>
      <c r="V5"/>
      <c r="W5"/>
      <c r="X5"/>
      <c r="Y5"/>
      <c r="Z5"/>
    </row>
    <row r="6" spans="1:26" s="1" customFormat="1" ht="20.100000000000001" customHeight="1" x14ac:dyDescent="0.25">
      <c r="A6" s="11">
        <f>B6*C6</f>
        <v>0</v>
      </c>
      <c r="B6" s="11"/>
      <c r="C6" s="38">
        <v>5</v>
      </c>
      <c r="D6" s="6" t="s">
        <v>7</v>
      </c>
      <c r="E6" s="13" t="s">
        <v>90</v>
      </c>
      <c r="F6" s="1">
        <v>1.1000000000000001</v>
      </c>
      <c r="G6"/>
      <c r="H6"/>
      <c r="I6"/>
      <c r="J6"/>
      <c r="K6"/>
      <c r="L6"/>
      <c r="M6"/>
      <c r="N6"/>
      <c r="O6"/>
      <c r="P6"/>
      <c r="Q6"/>
      <c r="R6"/>
      <c r="S6"/>
      <c r="T6"/>
      <c r="U6"/>
      <c r="V6"/>
      <c r="W6"/>
      <c r="X6"/>
      <c r="Y6"/>
      <c r="Z6"/>
    </row>
    <row r="7" spans="1:26" s="1" customFormat="1" ht="20.100000000000001" customHeight="1" x14ac:dyDescent="0.25">
      <c r="A7" s="11">
        <f t="shared" ref="A7:A19" si="0">B7*C7</f>
        <v>0</v>
      </c>
      <c r="B7" s="11"/>
      <c r="C7" s="38">
        <v>8</v>
      </c>
      <c r="D7" s="6" t="s">
        <v>7</v>
      </c>
      <c r="E7" s="13" t="s">
        <v>10</v>
      </c>
      <c r="F7" s="1">
        <v>1.2</v>
      </c>
      <c r="G7"/>
      <c r="H7"/>
      <c r="I7"/>
      <c r="J7"/>
      <c r="K7"/>
      <c r="L7"/>
      <c r="M7"/>
      <c r="N7"/>
      <c r="O7"/>
      <c r="P7"/>
      <c r="Q7"/>
      <c r="R7"/>
      <c r="S7"/>
      <c r="T7"/>
      <c r="U7"/>
      <c r="V7"/>
      <c r="W7"/>
      <c r="X7"/>
      <c r="Y7"/>
      <c r="Z7"/>
    </row>
    <row r="8" spans="1:26" s="1" customFormat="1" ht="20.100000000000001" customHeight="1" x14ac:dyDescent="0.25">
      <c r="A8" s="11">
        <f t="shared" si="0"/>
        <v>0</v>
      </c>
      <c r="B8" s="11"/>
      <c r="C8" s="38">
        <v>7.5</v>
      </c>
      <c r="D8" s="6" t="s">
        <v>7</v>
      </c>
      <c r="E8" s="13" t="s">
        <v>3</v>
      </c>
      <c r="F8" s="1">
        <v>1.3</v>
      </c>
      <c r="G8"/>
      <c r="H8"/>
      <c r="I8"/>
      <c r="J8"/>
      <c r="K8"/>
      <c r="L8"/>
      <c r="M8"/>
      <c r="N8"/>
      <c r="O8"/>
      <c r="P8"/>
      <c r="Q8"/>
      <c r="R8"/>
      <c r="S8"/>
      <c r="T8"/>
      <c r="U8"/>
      <c r="V8"/>
      <c r="W8"/>
      <c r="X8"/>
      <c r="Y8"/>
      <c r="Z8"/>
    </row>
    <row r="9" spans="1:26" s="1" customFormat="1" ht="20.100000000000001" customHeight="1" x14ac:dyDescent="0.25">
      <c r="A9" s="11"/>
      <c r="B9" s="6"/>
      <c r="C9" s="38"/>
      <c r="D9" s="6"/>
      <c r="E9" s="13" t="s">
        <v>102</v>
      </c>
      <c r="F9" s="1">
        <v>1.4</v>
      </c>
      <c r="G9"/>
      <c r="H9"/>
      <c r="I9"/>
      <c r="J9"/>
      <c r="K9"/>
      <c r="L9"/>
      <c r="M9"/>
      <c r="N9"/>
      <c r="O9"/>
      <c r="P9"/>
      <c r="Q9"/>
      <c r="R9"/>
      <c r="S9"/>
      <c r="T9"/>
      <c r="U9"/>
      <c r="V9"/>
      <c r="W9"/>
      <c r="X9"/>
      <c r="Y9"/>
      <c r="Z9"/>
    </row>
    <row r="10" spans="1:26" s="1" customFormat="1" ht="20.100000000000001" customHeight="1" x14ac:dyDescent="0.25">
      <c r="A10" s="11"/>
      <c r="B10" s="8"/>
      <c r="C10" s="39"/>
      <c r="D10" s="8"/>
      <c r="E10" s="13" t="s">
        <v>82</v>
      </c>
      <c r="F10" s="1">
        <v>1.5</v>
      </c>
      <c r="G10"/>
      <c r="H10"/>
      <c r="I10"/>
      <c r="J10"/>
      <c r="K10"/>
      <c r="L10"/>
      <c r="M10"/>
      <c r="N10"/>
      <c r="O10"/>
      <c r="P10"/>
      <c r="Q10"/>
      <c r="R10"/>
      <c r="S10"/>
      <c r="T10"/>
      <c r="U10"/>
      <c r="V10"/>
      <c r="W10"/>
      <c r="X10"/>
      <c r="Y10"/>
      <c r="Z10"/>
    </row>
    <row r="11" spans="1:26" s="1" customFormat="1" ht="114" customHeight="1" x14ac:dyDescent="0.25">
      <c r="A11" s="11"/>
      <c r="B11" s="8"/>
      <c r="C11" s="39"/>
      <c r="D11" s="8"/>
      <c r="E11" s="20" t="s">
        <v>92</v>
      </c>
      <c r="F11" s="17" t="s">
        <v>108</v>
      </c>
      <c r="G11"/>
      <c r="H11"/>
      <c r="I11"/>
      <c r="J11"/>
      <c r="K11"/>
      <c r="L11"/>
      <c r="M11"/>
      <c r="N11"/>
      <c r="O11"/>
      <c r="P11"/>
      <c r="Q11"/>
      <c r="R11"/>
      <c r="S11"/>
      <c r="T11"/>
      <c r="U11"/>
      <c r="V11"/>
      <c r="W11"/>
      <c r="X11"/>
      <c r="Y11"/>
      <c r="Z11"/>
    </row>
    <row r="12" spans="1:26" s="1" customFormat="1" ht="20.100000000000001" customHeight="1" x14ac:dyDescent="0.25">
      <c r="A12" s="11">
        <f t="shared" si="0"/>
        <v>0</v>
      </c>
      <c r="B12" s="11"/>
      <c r="C12" s="38">
        <v>1.66</v>
      </c>
      <c r="D12" s="6" t="s">
        <v>7</v>
      </c>
      <c r="E12" s="13" t="s">
        <v>94</v>
      </c>
      <c r="F12" s="1">
        <v>1.6</v>
      </c>
      <c r="G12"/>
      <c r="H12"/>
      <c r="I12"/>
      <c r="J12"/>
      <c r="K12"/>
      <c r="L12"/>
      <c r="M12"/>
      <c r="N12"/>
      <c r="O12"/>
      <c r="P12"/>
      <c r="Q12"/>
      <c r="R12"/>
      <c r="S12"/>
      <c r="T12"/>
      <c r="U12"/>
      <c r="V12"/>
      <c r="W12"/>
      <c r="X12"/>
      <c r="Y12"/>
      <c r="Z12"/>
    </row>
    <row r="13" spans="1:26" s="1" customFormat="1" ht="20.100000000000001" customHeight="1" x14ac:dyDescent="0.25">
      <c r="A13" s="11"/>
      <c r="B13" s="11"/>
      <c r="C13" s="38"/>
      <c r="D13" s="6"/>
      <c r="E13" s="13" t="s">
        <v>93</v>
      </c>
      <c r="F13" s="1">
        <v>1.7</v>
      </c>
      <c r="G13"/>
      <c r="H13"/>
      <c r="I13"/>
      <c r="J13"/>
      <c r="K13"/>
      <c r="L13"/>
      <c r="M13"/>
      <c r="N13"/>
      <c r="O13"/>
      <c r="P13"/>
      <c r="Q13"/>
      <c r="R13"/>
      <c r="S13"/>
      <c r="T13"/>
      <c r="U13"/>
      <c r="V13"/>
      <c r="W13"/>
      <c r="X13"/>
      <c r="Y13"/>
      <c r="Z13"/>
    </row>
    <row r="14" spans="1:26" s="1" customFormat="1" ht="113.4" customHeight="1" x14ac:dyDescent="0.25">
      <c r="A14" s="11"/>
      <c r="B14" s="11"/>
      <c r="C14" s="38"/>
      <c r="D14" s="6"/>
      <c r="E14" s="20" t="s">
        <v>92</v>
      </c>
      <c r="F14" s="17" t="s">
        <v>108</v>
      </c>
      <c r="G14"/>
      <c r="H14"/>
      <c r="I14"/>
      <c r="J14"/>
      <c r="K14"/>
      <c r="L14"/>
      <c r="M14"/>
      <c r="N14"/>
      <c r="O14"/>
      <c r="P14"/>
      <c r="Q14"/>
      <c r="R14"/>
      <c r="S14"/>
      <c r="T14"/>
      <c r="U14"/>
      <c r="V14"/>
      <c r="W14"/>
      <c r="X14"/>
      <c r="Y14"/>
      <c r="Z14"/>
    </row>
    <row r="15" spans="1:26" s="1" customFormat="1" ht="20.100000000000001" customHeight="1" x14ac:dyDescent="0.25">
      <c r="A15" s="11">
        <f t="shared" si="0"/>
        <v>0</v>
      </c>
      <c r="B15" s="11"/>
      <c r="C15" s="38">
        <v>2.1</v>
      </c>
      <c r="D15" s="6" t="s">
        <v>7</v>
      </c>
      <c r="E15" s="13" t="s">
        <v>11</v>
      </c>
      <c r="F15" s="1">
        <v>1.8</v>
      </c>
      <c r="G15"/>
      <c r="H15"/>
      <c r="I15"/>
      <c r="J15"/>
      <c r="K15"/>
      <c r="L15"/>
      <c r="M15"/>
      <c r="N15"/>
      <c r="O15"/>
      <c r="P15"/>
      <c r="Q15"/>
      <c r="R15"/>
      <c r="S15"/>
      <c r="T15"/>
      <c r="U15"/>
      <c r="V15"/>
      <c r="W15"/>
      <c r="X15"/>
      <c r="Y15"/>
      <c r="Z15"/>
    </row>
    <row r="16" spans="1:26" s="1" customFormat="1" ht="20.100000000000001" customHeight="1" x14ac:dyDescent="0.25">
      <c r="A16" s="11">
        <f t="shared" si="0"/>
        <v>0</v>
      </c>
      <c r="B16" s="11"/>
      <c r="C16" s="38">
        <v>1.3</v>
      </c>
      <c r="D16" s="6" t="s">
        <v>7</v>
      </c>
      <c r="E16" s="13" t="s">
        <v>12</v>
      </c>
      <c r="F16" s="1">
        <v>1.9</v>
      </c>
      <c r="G16"/>
      <c r="H16"/>
      <c r="I16"/>
      <c r="J16"/>
      <c r="K16"/>
      <c r="L16"/>
      <c r="M16"/>
      <c r="N16"/>
      <c r="O16"/>
      <c r="P16"/>
      <c r="Q16"/>
      <c r="R16"/>
      <c r="S16"/>
      <c r="T16"/>
      <c r="U16"/>
      <c r="V16"/>
      <c r="W16"/>
      <c r="X16"/>
      <c r="Y16"/>
      <c r="Z16"/>
    </row>
    <row r="17" spans="1:26" s="1" customFormat="1" ht="20.100000000000001" customHeight="1" x14ac:dyDescent="0.25">
      <c r="A17" s="11">
        <f t="shared" si="0"/>
        <v>0</v>
      </c>
      <c r="B17" s="11"/>
      <c r="C17" s="38">
        <v>1.8083000000000005</v>
      </c>
      <c r="D17" s="6" t="s">
        <v>7</v>
      </c>
      <c r="E17" s="13" t="s">
        <v>13</v>
      </c>
      <c r="F17" s="18">
        <v>1.1000000000000001</v>
      </c>
      <c r="G17"/>
      <c r="H17"/>
      <c r="I17"/>
      <c r="J17"/>
      <c r="K17"/>
      <c r="L17"/>
      <c r="M17"/>
      <c r="N17"/>
      <c r="O17"/>
      <c r="P17"/>
      <c r="Q17"/>
      <c r="R17"/>
      <c r="S17"/>
      <c r="T17"/>
      <c r="U17"/>
      <c r="V17"/>
      <c r="W17"/>
      <c r="X17"/>
      <c r="Y17"/>
      <c r="Z17"/>
    </row>
    <row r="18" spans="1:26" s="1" customFormat="1" ht="20.100000000000001" customHeight="1" x14ac:dyDescent="0.25">
      <c r="A18" s="11">
        <f t="shared" si="0"/>
        <v>0</v>
      </c>
      <c r="B18" s="11"/>
      <c r="C18" s="38">
        <v>8.4</v>
      </c>
      <c r="D18" s="6" t="s">
        <v>7</v>
      </c>
      <c r="E18" s="13" t="s">
        <v>14</v>
      </c>
      <c r="F18" s="1">
        <v>1.1100000000000001</v>
      </c>
      <c r="G18"/>
      <c r="H18"/>
      <c r="I18"/>
      <c r="J18"/>
      <c r="K18"/>
      <c r="L18"/>
      <c r="M18"/>
      <c r="N18"/>
      <c r="O18"/>
      <c r="P18"/>
      <c r="Q18"/>
      <c r="R18"/>
      <c r="S18"/>
      <c r="T18"/>
      <c r="U18"/>
      <c r="V18"/>
      <c r="W18"/>
      <c r="X18"/>
      <c r="Y18"/>
      <c r="Z18"/>
    </row>
    <row r="19" spans="1:26" s="1" customFormat="1" ht="20.100000000000001" customHeight="1" x14ac:dyDescent="0.25">
      <c r="A19" s="11">
        <f t="shared" si="0"/>
        <v>0</v>
      </c>
      <c r="B19" s="11"/>
      <c r="C19" s="38">
        <v>12.58</v>
      </c>
      <c r="D19" s="6" t="s">
        <v>15</v>
      </c>
      <c r="E19" s="13" t="s">
        <v>77</v>
      </c>
      <c r="F19" s="1">
        <v>1.1200000000000001</v>
      </c>
      <c r="G19"/>
      <c r="H19"/>
      <c r="I19"/>
      <c r="J19"/>
      <c r="K19"/>
      <c r="L19"/>
      <c r="M19"/>
      <c r="N19"/>
      <c r="O19"/>
      <c r="P19"/>
      <c r="Q19"/>
      <c r="R19"/>
      <c r="S19"/>
      <c r="T19"/>
      <c r="U19"/>
      <c r="V19"/>
      <c r="W19"/>
      <c r="X19"/>
      <c r="Y19"/>
      <c r="Z19"/>
    </row>
    <row r="20" spans="1:26" s="1" customFormat="1" ht="20.100000000000001" customHeight="1" x14ac:dyDescent="0.25">
      <c r="A20" s="27">
        <f>SUM(A6:A19)</f>
        <v>0</v>
      </c>
      <c r="B20" s="3"/>
      <c r="C20" s="40"/>
      <c r="D20" s="3"/>
      <c r="E20" s="21" t="s">
        <v>65</v>
      </c>
      <c r="G20"/>
      <c r="H20"/>
      <c r="I20"/>
      <c r="J20"/>
      <c r="K20"/>
      <c r="L20"/>
      <c r="M20"/>
      <c r="N20"/>
      <c r="O20"/>
      <c r="P20"/>
      <c r="Q20"/>
      <c r="R20"/>
      <c r="S20"/>
      <c r="T20"/>
      <c r="U20"/>
      <c r="V20"/>
      <c r="W20"/>
      <c r="X20"/>
      <c r="Y20"/>
      <c r="Z20"/>
    </row>
    <row r="21" spans="1:26" s="1" customFormat="1" ht="20.100000000000001" customHeight="1" x14ac:dyDescent="0.25">
      <c r="A21" s="6"/>
      <c r="B21" s="6"/>
      <c r="C21" s="38"/>
      <c r="D21" s="6"/>
      <c r="E21" s="13" t="s">
        <v>16</v>
      </c>
      <c r="F21" s="1">
        <v>1.1299999999999999</v>
      </c>
      <c r="G21"/>
      <c r="H21"/>
      <c r="I21"/>
      <c r="J21"/>
      <c r="K21"/>
      <c r="L21"/>
      <c r="M21"/>
      <c r="N21"/>
      <c r="O21"/>
      <c r="P21"/>
      <c r="Q21"/>
      <c r="R21"/>
      <c r="S21"/>
      <c r="T21"/>
      <c r="U21"/>
      <c r="V21"/>
      <c r="W21"/>
      <c r="X21"/>
      <c r="Y21"/>
      <c r="Z21"/>
    </row>
    <row r="22" spans="1:26" s="1" customFormat="1" ht="20.100000000000001" customHeight="1" x14ac:dyDescent="0.25">
      <c r="A22" s="11">
        <f t="shared" ref="A22:A26" si="1">B22*C22</f>
        <v>0</v>
      </c>
      <c r="B22" s="11"/>
      <c r="C22" s="38">
        <v>2.65</v>
      </c>
      <c r="D22" s="6" t="s">
        <v>7</v>
      </c>
      <c r="E22" s="13" t="s">
        <v>17</v>
      </c>
      <c r="F22" s="1">
        <v>1.1399999999999999</v>
      </c>
      <c r="G22"/>
      <c r="H22"/>
      <c r="I22"/>
      <c r="J22"/>
      <c r="K22"/>
      <c r="L22"/>
      <c r="M22"/>
      <c r="N22"/>
      <c r="O22"/>
      <c r="P22"/>
      <c r="Q22"/>
      <c r="R22"/>
      <c r="S22"/>
      <c r="T22"/>
      <c r="U22"/>
      <c r="V22"/>
      <c r="W22"/>
      <c r="X22"/>
      <c r="Y22"/>
      <c r="Z22"/>
    </row>
    <row r="23" spans="1:26" s="1" customFormat="1" ht="20.100000000000001" customHeight="1" x14ac:dyDescent="0.25">
      <c r="A23" s="11">
        <f t="shared" si="1"/>
        <v>0</v>
      </c>
      <c r="B23" s="11"/>
      <c r="C23" s="38">
        <v>1.58</v>
      </c>
      <c r="D23" s="6" t="s">
        <v>7</v>
      </c>
      <c r="E23" s="13" t="s">
        <v>18</v>
      </c>
      <c r="F23" s="1">
        <v>1.1499999999999999</v>
      </c>
      <c r="G23"/>
      <c r="H23"/>
      <c r="I23"/>
      <c r="J23"/>
      <c r="K23"/>
      <c r="L23"/>
      <c r="M23"/>
      <c r="N23"/>
      <c r="O23"/>
      <c r="P23"/>
      <c r="Q23"/>
      <c r="R23"/>
      <c r="S23"/>
      <c r="T23"/>
      <c r="U23"/>
      <c r="V23"/>
      <c r="W23"/>
      <c r="X23"/>
      <c r="Y23"/>
      <c r="Z23"/>
    </row>
    <row r="24" spans="1:26" s="1" customFormat="1" ht="20.100000000000001" customHeight="1" x14ac:dyDescent="0.25">
      <c r="A24" s="11">
        <f t="shared" si="1"/>
        <v>0</v>
      </c>
      <c r="B24" s="11"/>
      <c r="C24" s="38">
        <v>2.7800500000000001</v>
      </c>
      <c r="D24" s="6" t="s">
        <v>7</v>
      </c>
      <c r="E24" s="13" t="s">
        <v>19</v>
      </c>
      <c r="F24" s="1">
        <v>1.1599999999999999</v>
      </c>
      <c r="G24"/>
      <c r="H24"/>
      <c r="I24"/>
      <c r="J24"/>
      <c r="K24"/>
      <c r="L24"/>
      <c r="M24"/>
      <c r="N24"/>
      <c r="O24"/>
      <c r="P24"/>
      <c r="Q24"/>
      <c r="R24"/>
      <c r="S24"/>
      <c r="T24"/>
      <c r="U24"/>
      <c r="V24"/>
      <c r="W24"/>
      <c r="X24"/>
      <c r="Y24"/>
      <c r="Z24"/>
    </row>
    <row r="25" spans="1:26" s="1" customFormat="1" ht="20.100000000000001" customHeight="1" x14ac:dyDescent="0.25">
      <c r="A25" s="11">
        <f t="shared" si="1"/>
        <v>0</v>
      </c>
      <c r="B25" s="11"/>
      <c r="C25" s="38">
        <v>75</v>
      </c>
      <c r="D25" s="6" t="s">
        <v>15</v>
      </c>
      <c r="E25" s="13" t="s">
        <v>20</v>
      </c>
      <c r="F25" s="1">
        <v>1.17</v>
      </c>
      <c r="G25"/>
      <c r="H25"/>
      <c r="I25"/>
      <c r="J25"/>
      <c r="K25"/>
      <c r="L25"/>
      <c r="M25"/>
      <c r="N25"/>
      <c r="O25"/>
      <c r="P25"/>
      <c r="Q25"/>
      <c r="R25"/>
      <c r="S25"/>
      <c r="T25"/>
      <c r="U25"/>
      <c r="V25"/>
      <c r="W25"/>
      <c r="X25"/>
      <c r="Y25"/>
      <c r="Z25"/>
    </row>
    <row r="26" spans="1:26" s="1" customFormat="1" ht="20.100000000000001" customHeight="1" x14ac:dyDescent="0.25">
      <c r="A26" s="11">
        <f t="shared" si="1"/>
        <v>0</v>
      </c>
      <c r="B26" s="11"/>
      <c r="C26" s="38">
        <v>5</v>
      </c>
      <c r="D26" s="6" t="s">
        <v>23</v>
      </c>
      <c r="E26" s="13" t="s">
        <v>22</v>
      </c>
      <c r="F26" s="1">
        <v>1.18</v>
      </c>
      <c r="G26"/>
      <c r="H26"/>
      <c r="I26"/>
      <c r="J26"/>
      <c r="K26"/>
      <c r="L26"/>
      <c r="M26"/>
      <c r="N26"/>
      <c r="O26"/>
      <c r="P26"/>
      <c r="Q26"/>
      <c r="R26"/>
      <c r="S26"/>
      <c r="T26"/>
      <c r="U26"/>
      <c r="V26"/>
      <c r="W26"/>
      <c r="X26"/>
      <c r="Y26"/>
      <c r="Z26"/>
    </row>
    <row r="27" spans="1:26" s="1" customFormat="1" ht="20.100000000000001" customHeight="1" x14ac:dyDescent="0.25">
      <c r="A27" s="27">
        <f>SUM(A22:A26)</f>
        <v>0</v>
      </c>
      <c r="B27" s="3"/>
      <c r="C27" s="40"/>
      <c r="D27" s="3"/>
      <c r="E27" s="21" t="s">
        <v>66</v>
      </c>
      <c r="G27"/>
      <c r="H27"/>
      <c r="I27"/>
      <c r="J27"/>
      <c r="K27"/>
      <c r="L27"/>
      <c r="M27"/>
      <c r="N27"/>
      <c r="O27"/>
      <c r="P27"/>
      <c r="Q27"/>
      <c r="R27"/>
      <c r="S27"/>
      <c r="T27"/>
      <c r="U27"/>
      <c r="V27"/>
      <c r="W27"/>
      <c r="X27"/>
      <c r="Y27"/>
      <c r="Z27"/>
    </row>
    <row r="28" spans="1:26" s="1" customFormat="1" ht="20.100000000000001" customHeight="1" x14ac:dyDescent="0.25">
      <c r="A28" s="6"/>
      <c r="B28" s="6"/>
      <c r="C28" s="38"/>
      <c r="D28" s="6"/>
      <c r="E28" s="13" t="s">
        <v>21</v>
      </c>
      <c r="F28" s="1">
        <v>2</v>
      </c>
      <c r="G28"/>
      <c r="H28"/>
      <c r="I28"/>
      <c r="J28"/>
      <c r="K28"/>
      <c r="L28"/>
      <c r="M28"/>
      <c r="N28"/>
      <c r="O28"/>
      <c r="P28"/>
      <c r="Q28"/>
      <c r="R28"/>
      <c r="S28"/>
      <c r="T28"/>
      <c r="U28"/>
      <c r="V28"/>
      <c r="W28"/>
      <c r="X28"/>
      <c r="Y28"/>
      <c r="Z28"/>
    </row>
    <row r="29" spans="1:26" s="1" customFormat="1" ht="96" customHeight="1" x14ac:dyDescent="0.25">
      <c r="A29" s="6"/>
      <c r="B29" s="6"/>
      <c r="C29" s="38"/>
      <c r="D29" s="6"/>
      <c r="E29" s="22" t="s">
        <v>130</v>
      </c>
      <c r="F29" s="17" t="s">
        <v>108</v>
      </c>
      <c r="G29"/>
      <c r="H29"/>
      <c r="I29"/>
      <c r="J29"/>
      <c r="K29"/>
      <c r="L29"/>
      <c r="M29"/>
      <c r="N29"/>
      <c r="O29"/>
      <c r="P29"/>
      <c r="Q29"/>
      <c r="R29"/>
      <c r="S29"/>
      <c r="T29"/>
      <c r="U29"/>
      <c r="V29"/>
      <c r="W29"/>
      <c r="X29"/>
      <c r="Y29"/>
      <c r="Z29"/>
    </row>
    <row r="30" spans="1:26" s="1" customFormat="1" ht="20.100000000000001" customHeight="1" x14ac:dyDescent="0.25">
      <c r="A30" s="11">
        <f t="shared" ref="A30" si="2">B30*C30</f>
        <v>0</v>
      </c>
      <c r="B30" s="11"/>
      <c r="C30" s="38">
        <v>125.6</v>
      </c>
      <c r="D30" s="6" t="s">
        <v>15</v>
      </c>
      <c r="E30" s="13" t="s">
        <v>104</v>
      </c>
      <c r="F30" s="1">
        <v>2.1</v>
      </c>
      <c r="G30"/>
      <c r="H30"/>
      <c r="I30"/>
      <c r="J30"/>
      <c r="K30"/>
      <c r="L30"/>
      <c r="M30"/>
      <c r="N30"/>
      <c r="O30"/>
      <c r="P30"/>
      <c r="Q30"/>
      <c r="R30"/>
      <c r="S30"/>
      <c r="T30"/>
      <c r="U30"/>
      <c r="V30"/>
      <c r="W30"/>
      <c r="X30"/>
      <c r="Y30"/>
      <c r="Z30"/>
    </row>
    <row r="31" spans="1:26" s="1" customFormat="1" ht="20.100000000000001" customHeight="1" x14ac:dyDescent="0.25">
      <c r="A31" s="27">
        <f>SUM(A28:A30)</f>
        <v>0</v>
      </c>
      <c r="B31" s="3"/>
      <c r="C31" s="40"/>
      <c r="D31" s="3"/>
      <c r="E31" s="21" t="s">
        <v>67</v>
      </c>
      <c r="G31"/>
      <c r="H31"/>
      <c r="I31"/>
      <c r="J31"/>
      <c r="K31"/>
      <c r="L31"/>
      <c r="M31"/>
      <c r="N31"/>
      <c r="O31"/>
      <c r="P31"/>
      <c r="Q31"/>
      <c r="R31"/>
      <c r="S31"/>
      <c r="T31"/>
      <c r="U31"/>
      <c r="V31"/>
      <c r="W31"/>
      <c r="X31"/>
      <c r="Y31"/>
      <c r="Z31"/>
    </row>
    <row r="32" spans="1:26" s="1" customFormat="1" ht="20.100000000000001" customHeight="1" x14ac:dyDescent="0.25">
      <c r="A32" s="11"/>
      <c r="B32" s="11"/>
      <c r="C32" s="38"/>
      <c r="D32" s="6"/>
      <c r="E32" s="13" t="s">
        <v>105</v>
      </c>
      <c r="F32" s="1">
        <v>3</v>
      </c>
      <c r="G32"/>
      <c r="H32"/>
      <c r="I32"/>
      <c r="J32"/>
      <c r="K32"/>
      <c r="L32"/>
      <c r="M32"/>
      <c r="N32"/>
      <c r="O32"/>
      <c r="P32"/>
      <c r="Q32"/>
      <c r="R32"/>
      <c r="S32"/>
      <c r="T32"/>
      <c r="U32"/>
      <c r="V32"/>
      <c r="W32"/>
      <c r="X32"/>
      <c r="Y32"/>
      <c r="Z32"/>
    </row>
    <row r="33" spans="1:26" s="1" customFormat="1" ht="89.4" customHeight="1" x14ac:dyDescent="0.25">
      <c r="A33" s="11"/>
      <c r="B33" s="11"/>
      <c r="C33" s="38"/>
      <c r="D33" s="6"/>
      <c r="E33" s="20" t="s">
        <v>95</v>
      </c>
      <c r="F33" s="17" t="s">
        <v>108</v>
      </c>
      <c r="G33"/>
      <c r="H33"/>
      <c r="I33"/>
      <c r="J33"/>
      <c r="K33"/>
      <c r="L33"/>
      <c r="M33"/>
      <c r="N33"/>
      <c r="O33"/>
      <c r="P33"/>
      <c r="Q33"/>
      <c r="R33"/>
      <c r="S33"/>
      <c r="T33"/>
      <c r="U33"/>
      <c r="V33"/>
      <c r="W33"/>
      <c r="X33"/>
      <c r="Y33"/>
      <c r="Z33"/>
    </row>
    <row r="34" spans="1:26" s="1" customFormat="1" ht="20.100000000000001" customHeight="1" x14ac:dyDescent="0.25">
      <c r="A34" s="11">
        <f t="shared" ref="A34:A36" si="3">B34*C34</f>
        <v>0</v>
      </c>
      <c r="B34" s="11"/>
      <c r="C34" s="38">
        <v>90.5</v>
      </c>
      <c r="D34" s="6" t="s">
        <v>15</v>
      </c>
      <c r="E34" s="13" t="s">
        <v>24</v>
      </c>
      <c r="F34" s="1">
        <v>3.1</v>
      </c>
      <c r="G34"/>
      <c r="H34"/>
      <c r="I34"/>
      <c r="J34"/>
      <c r="K34"/>
      <c r="L34"/>
      <c r="M34"/>
      <c r="N34"/>
      <c r="O34"/>
      <c r="P34"/>
      <c r="Q34"/>
      <c r="R34"/>
      <c r="S34"/>
      <c r="T34"/>
      <c r="U34"/>
      <c r="V34"/>
      <c r="W34"/>
      <c r="X34"/>
      <c r="Y34"/>
      <c r="Z34"/>
    </row>
    <row r="35" spans="1:26" s="1" customFormat="1" ht="20.100000000000001" customHeight="1" x14ac:dyDescent="0.25">
      <c r="A35" s="11">
        <f t="shared" si="3"/>
        <v>0</v>
      </c>
      <c r="B35" s="11"/>
      <c r="C35" s="38">
        <v>75</v>
      </c>
      <c r="D35" s="6" t="s">
        <v>15</v>
      </c>
      <c r="E35" s="13" t="s">
        <v>25</v>
      </c>
      <c r="F35" s="1">
        <v>3.2</v>
      </c>
      <c r="G35"/>
      <c r="H35"/>
      <c r="I35"/>
      <c r="J35"/>
      <c r="K35"/>
      <c r="L35"/>
      <c r="M35"/>
      <c r="N35"/>
      <c r="O35"/>
      <c r="P35"/>
      <c r="Q35"/>
      <c r="R35"/>
      <c r="S35"/>
      <c r="T35"/>
      <c r="U35"/>
      <c r="V35"/>
      <c r="W35"/>
      <c r="X35"/>
      <c r="Y35"/>
      <c r="Z35"/>
    </row>
    <row r="36" spans="1:26" s="1" customFormat="1" ht="20.100000000000001" customHeight="1" x14ac:dyDescent="0.25">
      <c r="A36" s="11">
        <f t="shared" si="3"/>
        <v>0</v>
      </c>
      <c r="B36" s="11"/>
      <c r="C36" s="38">
        <f>C34</f>
        <v>90.5</v>
      </c>
      <c r="D36" s="6" t="s">
        <v>15</v>
      </c>
      <c r="E36" s="13" t="s">
        <v>26</v>
      </c>
      <c r="F36" s="1">
        <v>3.3</v>
      </c>
      <c r="G36"/>
      <c r="H36"/>
      <c r="I36"/>
      <c r="J36"/>
      <c r="K36"/>
      <c r="L36"/>
      <c r="M36"/>
      <c r="N36"/>
      <c r="O36"/>
      <c r="P36"/>
      <c r="Q36"/>
      <c r="R36"/>
      <c r="S36"/>
      <c r="T36"/>
      <c r="U36"/>
      <c r="V36"/>
      <c r="W36"/>
      <c r="X36"/>
      <c r="Y36"/>
      <c r="Z36"/>
    </row>
    <row r="37" spans="1:26" s="1" customFormat="1" ht="20.100000000000001" customHeight="1" x14ac:dyDescent="0.25">
      <c r="A37" s="27">
        <f>SUM(A34:A36)</f>
        <v>0</v>
      </c>
      <c r="B37" s="3"/>
      <c r="C37" s="40"/>
      <c r="D37" s="3"/>
      <c r="E37" s="21" t="s">
        <v>125</v>
      </c>
      <c r="G37"/>
      <c r="H37"/>
      <c r="I37"/>
      <c r="J37"/>
      <c r="K37"/>
      <c r="L37"/>
      <c r="M37"/>
      <c r="N37"/>
      <c r="O37"/>
      <c r="P37"/>
      <c r="Q37"/>
      <c r="R37"/>
      <c r="S37"/>
      <c r="T37"/>
      <c r="U37"/>
      <c r="V37"/>
      <c r="W37"/>
      <c r="X37"/>
      <c r="Y37"/>
      <c r="Z37"/>
    </row>
    <row r="38" spans="1:26" s="1" customFormat="1" ht="20.100000000000001" customHeight="1" x14ac:dyDescent="0.25">
      <c r="A38" s="6"/>
      <c r="B38" s="6"/>
      <c r="C38" s="38"/>
      <c r="D38" s="6"/>
      <c r="E38" s="13" t="s">
        <v>111</v>
      </c>
      <c r="G38"/>
      <c r="H38"/>
      <c r="I38"/>
      <c r="J38"/>
      <c r="K38"/>
      <c r="L38"/>
      <c r="M38"/>
      <c r="N38"/>
      <c r="O38"/>
      <c r="P38"/>
      <c r="Q38"/>
      <c r="R38"/>
      <c r="S38"/>
      <c r="T38"/>
      <c r="U38"/>
      <c r="V38"/>
      <c r="W38"/>
      <c r="X38"/>
      <c r="Y38"/>
      <c r="Z38"/>
    </row>
    <row r="39" spans="1:26" s="1" customFormat="1" ht="20.100000000000001" customHeight="1" x14ac:dyDescent="0.25">
      <c r="A39" s="11">
        <f t="shared" ref="A39" si="4">B39*C39</f>
        <v>0</v>
      </c>
      <c r="B39" s="11"/>
      <c r="C39" s="42">
        <v>75</v>
      </c>
      <c r="D39" s="6" t="s">
        <v>15</v>
      </c>
      <c r="E39" s="13" t="s">
        <v>112</v>
      </c>
      <c r="F39" s="1">
        <v>4.0999999999999996</v>
      </c>
      <c r="G39"/>
      <c r="H39"/>
      <c r="I39"/>
      <c r="J39"/>
      <c r="K39"/>
      <c r="L39"/>
      <c r="M39"/>
      <c r="N39"/>
      <c r="O39"/>
      <c r="P39"/>
      <c r="Q39"/>
      <c r="R39"/>
      <c r="S39"/>
      <c r="T39"/>
      <c r="U39"/>
      <c r="V39"/>
      <c r="W39"/>
      <c r="X39"/>
      <c r="Y39"/>
      <c r="Z39"/>
    </row>
    <row r="40" spans="1:26" s="1" customFormat="1" ht="20.100000000000001" customHeight="1" x14ac:dyDescent="0.25">
      <c r="A40" s="27">
        <f>SUM(A39)</f>
        <v>0</v>
      </c>
      <c r="B40" s="3"/>
      <c r="C40" s="40"/>
      <c r="D40" s="3"/>
      <c r="E40" s="21" t="s">
        <v>126</v>
      </c>
      <c r="G40"/>
      <c r="H40"/>
      <c r="I40"/>
      <c r="J40"/>
      <c r="K40"/>
      <c r="L40"/>
      <c r="M40"/>
      <c r="N40"/>
      <c r="O40"/>
      <c r="P40"/>
      <c r="Q40"/>
      <c r="R40"/>
      <c r="S40"/>
      <c r="T40"/>
      <c r="U40"/>
      <c r="V40"/>
      <c r="W40"/>
      <c r="X40"/>
      <c r="Y40"/>
      <c r="Z40"/>
    </row>
    <row r="41" spans="1:26" s="1" customFormat="1" ht="20.100000000000001" customHeight="1" x14ac:dyDescent="0.25">
      <c r="A41" s="6"/>
      <c r="B41" s="6"/>
      <c r="C41" s="38"/>
      <c r="D41" s="6"/>
      <c r="E41" s="13" t="s">
        <v>99</v>
      </c>
      <c r="F41" s="1">
        <v>4</v>
      </c>
      <c r="G41"/>
      <c r="H41"/>
      <c r="I41"/>
      <c r="J41"/>
      <c r="K41"/>
      <c r="L41"/>
      <c r="M41"/>
      <c r="N41"/>
      <c r="O41"/>
      <c r="P41"/>
      <c r="Q41"/>
      <c r="R41"/>
      <c r="S41"/>
      <c r="T41"/>
      <c r="U41"/>
      <c r="V41"/>
      <c r="W41"/>
      <c r="X41"/>
      <c r="Y41"/>
      <c r="Z41"/>
    </row>
    <row r="42" spans="1:26" s="1" customFormat="1" ht="64.2" customHeight="1" x14ac:dyDescent="0.25">
      <c r="A42" s="6"/>
      <c r="B42" s="6"/>
      <c r="C42" s="38"/>
      <c r="D42" s="6"/>
      <c r="E42" s="20" t="s">
        <v>100</v>
      </c>
      <c r="F42" s="17" t="s">
        <v>108</v>
      </c>
      <c r="G42"/>
      <c r="H42"/>
      <c r="I42"/>
      <c r="J42"/>
      <c r="K42"/>
      <c r="L42"/>
      <c r="M42"/>
      <c r="N42"/>
      <c r="O42"/>
      <c r="P42"/>
      <c r="Q42"/>
      <c r="R42"/>
      <c r="S42"/>
      <c r="T42"/>
      <c r="U42"/>
      <c r="V42"/>
      <c r="W42"/>
      <c r="X42"/>
      <c r="Y42"/>
      <c r="Z42"/>
    </row>
    <row r="43" spans="1:26" s="1" customFormat="1" ht="20.100000000000001" customHeight="1" x14ac:dyDescent="0.25">
      <c r="A43" s="11">
        <f t="shared" ref="A43:A44" si="5">B43*C43</f>
        <v>0</v>
      </c>
      <c r="B43" s="11"/>
      <c r="C43" s="38">
        <v>30</v>
      </c>
      <c r="D43" s="6" t="s">
        <v>15</v>
      </c>
      <c r="E43" s="13" t="s">
        <v>53</v>
      </c>
      <c r="F43" s="1">
        <v>4.0999999999999996</v>
      </c>
      <c r="G43"/>
      <c r="H43"/>
      <c r="I43"/>
      <c r="J43"/>
      <c r="K43"/>
      <c r="L43"/>
      <c r="M43"/>
      <c r="N43"/>
      <c r="O43"/>
      <c r="P43"/>
      <c r="Q43"/>
      <c r="R43"/>
      <c r="S43"/>
      <c r="T43"/>
      <c r="U43"/>
      <c r="V43"/>
      <c r="W43"/>
      <c r="X43"/>
      <c r="Y43"/>
      <c r="Z43"/>
    </row>
    <row r="44" spans="1:26" s="1" customFormat="1" ht="20.100000000000001" customHeight="1" x14ac:dyDescent="0.25">
      <c r="A44" s="11">
        <f t="shared" si="5"/>
        <v>0</v>
      </c>
      <c r="B44" s="11"/>
      <c r="C44" s="42">
        <v>25.88</v>
      </c>
      <c r="D44" s="6" t="s">
        <v>54</v>
      </c>
      <c r="E44" s="13" t="s">
        <v>55</v>
      </c>
      <c r="F44" s="1">
        <v>4.2</v>
      </c>
      <c r="G44"/>
      <c r="H44"/>
      <c r="I44"/>
      <c r="J44"/>
      <c r="K44"/>
      <c r="L44"/>
      <c r="M44"/>
      <c r="N44"/>
      <c r="O44"/>
      <c r="P44"/>
      <c r="Q44"/>
      <c r="R44"/>
      <c r="S44"/>
      <c r="T44"/>
      <c r="U44"/>
      <c r="V44"/>
      <c r="W44"/>
      <c r="X44"/>
      <c r="Y44"/>
      <c r="Z44"/>
    </row>
    <row r="45" spans="1:26" s="1" customFormat="1" ht="20.100000000000001" customHeight="1" x14ac:dyDescent="0.25">
      <c r="A45" s="27">
        <f>SUM(A43:A44)</f>
        <v>0</v>
      </c>
      <c r="B45" s="3"/>
      <c r="C45" s="40"/>
      <c r="D45" s="3"/>
      <c r="E45" s="21" t="s">
        <v>103</v>
      </c>
      <c r="G45"/>
      <c r="H45"/>
      <c r="I45"/>
      <c r="J45"/>
      <c r="K45"/>
      <c r="L45"/>
      <c r="M45"/>
      <c r="N45"/>
      <c r="O45"/>
      <c r="P45"/>
      <c r="Q45"/>
      <c r="R45"/>
      <c r="S45"/>
      <c r="T45"/>
      <c r="U45"/>
      <c r="V45"/>
      <c r="W45"/>
      <c r="X45"/>
      <c r="Y45"/>
      <c r="Z45"/>
    </row>
    <row r="46" spans="1:26" s="1" customFormat="1" ht="20.100000000000001" customHeight="1" x14ac:dyDescent="0.25">
      <c r="A46" s="6"/>
      <c r="B46" s="6"/>
      <c r="C46" s="38"/>
      <c r="D46" s="6"/>
      <c r="E46" s="13" t="s">
        <v>57</v>
      </c>
      <c r="F46" s="1">
        <v>5</v>
      </c>
      <c r="G46"/>
      <c r="H46"/>
      <c r="I46"/>
      <c r="J46"/>
      <c r="K46"/>
      <c r="L46"/>
      <c r="M46"/>
      <c r="N46"/>
      <c r="O46"/>
      <c r="P46"/>
      <c r="Q46"/>
      <c r="R46"/>
      <c r="S46"/>
      <c r="T46"/>
      <c r="U46"/>
      <c r="V46"/>
      <c r="W46"/>
      <c r="X46"/>
      <c r="Y46"/>
      <c r="Z46"/>
    </row>
    <row r="47" spans="1:26" s="1" customFormat="1" ht="70.95" customHeight="1" x14ac:dyDescent="0.25">
      <c r="A47" s="6"/>
      <c r="B47" s="6"/>
      <c r="C47" s="38"/>
      <c r="D47" s="6"/>
      <c r="E47" s="20" t="s">
        <v>97</v>
      </c>
      <c r="F47" s="17" t="s">
        <v>108</v>
      </c>
      <c r="G47"/>
      <c r="H47"/>
      <c r="I47"/>
      <c r="J47"/>
      <c r="K47"/>
      <c r="L47"/>
      <c r="M47"/>
      <c r="N47"/>
      <c r="O47"/>
      <c r="P47"/>
      <c r="Q47"/>
      <c r="R47"/>
      <c r="S47"/>
      <c r="T47"/>
      <c r="U47"/>
      <c r="V47"/>
      <c r="W47"/>
      <c r="X47"/>
      <c r="Y47"/>
      <c r="Z47"/>
    </row>
    <row r="48" spans="1:26" s="1" customFormat="1" ht="20.100000000000001" customHeight="1" x14ac:dyDescent="0.25">
      <c r="A48" s="11">
        <f t="shared" ref="A48" si="6">B48*C48</f>
        <v>0</v>
      </c>
      <c r="B48" s="11"/>
      <c r="C48" s="11">
        <v>10</v>
      </c>
      <c r="D48" s="6" t="s">
        <v>23</v>
      </c>
      <c r="E48" s="13" t="s">
        <v>84</v>
      </c>
      <c r="F48" s="1">
        <v>5.0999999999999996</v>
      </c>
      <c r="G48"/>
      <c r="H48"/>
      <c r="I48"/>
      <c r="J48"/>
      <c r="K48"/>
      <c r="L48"/>
      <c r="M48"/>
      <c r="N48"/>
      <c r="O48"/>
      <c r="P48"/>
      <c r="Q48"/>
      <c r="R48"/>
      <c r="S48"/>
      <c r="T48"/>
      <c r="U48"/>
      <c r="V48"/>
      <c r="W48"/>
      <c r="X48"/>
      <c r="Y48"/>
      <c r="Z48"/>
    </row>
    <row r="49" spans="1:26" s="1" customFormat="1" ht="20.100000000000001" customHeight="1" x14ac:dyDescent="0.25">
      <c r="A49" s="27">
        <f>SUM(A48)</f>
        <v>0</v>
      </c>
      <c r="B49" s="3"/>
      <c r="C49" s="40"/>
      <c r="D49" s="3"/>
      <c r="E49" s="21" t="s">
        <v>70</v>
      </c>
      <c r="G49"/>
      <c r="H49"/>
      <c r="I49"/>
      <c r="J49"/>
      <c r="K49"/>
      <c r="L49"/>
      <c r="M49"/>
      <c r="N49"/>
      <c r="O49"/>
      <c r="P49"/>
      <c r="Q49"/>
      <c r="R49"/>
      <c r="S49"/>
      <c r="T49"/>
      <c r="U49"/>
      <c r="V49"/>
      <c r="W49"/>
      <c r="X49"/>
      <c r="Y49"/>
      <c r="Z49"/>
    </row>
    <row r="50" spans="1:26" s="1" customFormat="1" ht="20.100000000000001" customHeight="1" x14ac:dyDescent="0.25">
      <c r="A50" s="6"/>
      <c r="B50" s="6"/>
      <c r="C50" s="38"/>
      <c r="D50" s="6"/>
      <c r="E50" s="13" t="s">
        <v>27</v>
      </c>
      <c r="F50" s="1">
        <v>6</v>
      </c>
      <c r="G50"/>
      <c r="H50"/>
      <c r="I50"/>
      <c r="J50"/>
      <c r="K50"/>
      <c r="L50"/>
      <c r="M50"/>
      <c r="N50"/>
      <c r="O50"/>
      <c r="P50"/>
      <c r="Q50"/>
      <c r="R50"/>
      <c r="S50"/>
      <c r="T50"/>
      <c r="U50"/>
      <c r="V50"/>
      <c r="W50"/>
      <c r="X50"/>
      <c r="Y50"/>
      <c r="Z50"/>
    </row>
    <row r="51" spans="1:26" s="1" customFormat="1" ht="110.4" customHeight="1" x14ac:dyDescent="0.25">
      <c r="A51" s="6"/>
      <c r="B51" s="6"/>
      <c r="C51" s="38"/>
      <c r="D51" s="6"/>
      <c r="E51" s="20" t="s">
        <v>96</v>
      </c>
      <c r="F51" s="17" t="s">
        <v>108</v>
      </c>
      <c r="G51"/>
      <c r="H51"/>
      <c r="I51"/>
      <c r="J51"/>
      <c r="K51"/>
      <c r="L51"/>
      <c r="M51"/>
      <c r="N51"/>
      <c r="O51"/>
      <c r="P51"/>
      <c r="Q51"/>
      <c r="R51"/>
      <c r="S51"/>
      <c r="T51"/>
      <c r="U51"/>
      <c r="V51"/>
      <c r="W51"/>
      <c r="X51"/>
      <c r="Y51"/>
      <c r="Z51"/>
    </row>
    <row r="52" spans="1:26" s="1" customFormat="1" ht="20.100000000000001" customHeight="1" x14ac:dyDescent="0.25">
      <c r="A52" s="11">
        <f t="shared" ref="A52:A53" si="7">B52*C52</f>
        <v>0</v>
      </c>
      <c r="B52" s="11"/>
      <c r="C52" s="38">
        <v>2</v>
      </c>
      <c r="D52" s="6" t="s">
        <v>23</v>
      </c>
      <c r="E52" s="13" t="s">
        <v>61</v>
      </c>
      <c r="F52" s="1">
        <v>6.1</v>
      </c>
      <c r="G52"/>
      <c r="H52"/>
      <c r="I52"/>
      <c r="J52"/>
      <c r="K52"/>
      <c r="L52"/>
      <c r="M52"/>
      <c r="N52"/>
      <c r="O52"/>
      <c r="P52"/>
      <c r="Q52"/>
      <c r="R52"/>
      <c r="S52"/>
      <c r="T52"/>
      <c r="U52"/>
      <c r="V52"/>
      <c r="W52"/>
      <c r="X52"/>
      <c r="Y52"/>
      <c r="Z52"/>
    </row>
    <row r="53" spans="1:26" s="1" customFormat="1" ht="20.100000000000001" customHeight="1" x14ac:dyDescent="0.25">
      <c r="A53" s="11">
        <f t="shared" si="7"/>
        <v>0</v>
      </c>
      <c r="B53" s="11"/>
      <c r="C53" s="11">
        <v>10</v>
      </c>
      <c r="D53" s="6" t="s">
        <v>23</v>
      </c>
      <c r="E53" s="13" t="s">
        <v>85</v>
      </c>
      <c r="F53" s="1">
        <v>6.2</v>
      </c>
      <c r="G53"/>
      <c r="H53"/>
      <c r="I53"/>
      <c r="J53"/>
      <c r="K53"/>
      <c r="L53"/>
      <c r="M53"/>
      <c r="N53"/>
      <c r="O53"/>
      <c r="P53"/>
      <c r="Q53"/>
      <c r="R53"/>
      <c r="S53"/>
      <c r="T53"/>
      <c r="U53"/>
      <c r="V53"/>
      <c r="W53"/>
      <c r="X53"/>
      <c r="Y53"/>
      <c r="Z53"/>
    </row>
    <row r="54" spans="1:26" s="1" customFormat="1" ht="20.100000000000001" customHeight="1" x14ac:dyDescent="0.25">
      <c r="A54" s="27">
        <f>SUM(A52:A53)</f>
        <v>0</v>
      </c>
      <c r="B54" s="3"/>
      <c r="C54" s="40"/>
      <c r="D54" s="3"/>
      <c r="E54" s="21" t="s">
        <v>69</v>
      </c>
      <c r="G54"/>
      <c r="H54"/>
      <c r="I54"/>
      <c r="J54"/>
      <c r="K54"/>
      <c r="L54"/>
      <c r="M54"/>
      <c r="N54"/>
      <c r="O54"/>
      <c r="P54"/>
      <c r="Q54"/>
      <c r="R54"/>
      <c r="S54"/>
      <c r="T54"/>
      <c r="U54"/>
      <c r="V54"/>
      <c r="W54"/>
      <c r="X54"/>
      <c r="Y54"/>
      <c r="Z54"/>
    </row>
    <row r="55" spans="1:26" s="1" customFormat="1" ht="20.100000000000001" customHeight="1" x14ac:dyDescent="0.25">
      <c r="A55" s="6"/>
      <c r="B55" s="6"/>
      <c r="C55" s="38"/>
      <c r="D55" s="6"/>
      <c r="E55" s="13" t="s">
        <v>28</v>
      </c>
      <c r="F55" s="1">
        <v>7</v>
      </c>
      <c r="G55"/>
      <c r="H55"/>
      <c r="I55"/>
      <c r="J55"/>
      <c r="K55"/>
      <c r="L55"/>
      <c r="M55"/>
      <c r="N55"/>
      <c r="O55"/>
      <c r="P55"/>
      <c r="Q55"/>
      <c r="R55"/>
      <c r="S55"/>
      <c r="T55"/>
      <c r="U55"/>
      <c r="V55"/>
      <c r="W55"/>
      <c r="X55"/>
      <c r="Y55"/>
      <c r="Z55"/>
    </row>
    <row r="56" spans="1:26" s="1" customFormat="1" ht="72" customHeight="1" x14ac:dyDescent="0.25">
      <c r="A56" s="6"/>
      <c r="B56" s="6"/>
      <c r="C56" s="38"/>
      <c r="D56" s="6"/>
      <c r="E56" s="20" t="s">
        <v>98</v>
      </c>
      <c r="F56" s="17" t="s">
        <v>108</v>
      </c>
      <c r="G56"/>
      <c r="H56"/>
      <c r="I56"/>
      <c r="J56"/>
      <c r="K56"/>
      <c r="L56"/>
      <c r="M56"/>
      <c r="N56"/>
      <c r="O56"/>
      <c r="P56"/>
      <c r="Q56"/>
      <c r="R56"/>
      <c r="S56"/>
      <c r="T56"/>
      <c r="U56"/>
      <c r="V56"/>
      <c r="W56"/>
      <c r="X56"/>
      <c r="Y56"/>
      <c r="Z56"/>
    </row>
    <row r="57" spans="1:26" s="1" customFormat="1" ht="20.100000000000001" customHeight="1" x14ac:dyDescent="0.25">
      <c r="A57" s="11">
        <f t="shared" ref="A57:A58" si="8">B57*C57</f>
        <v>0</v>
      </c>
      <c r="B57" s="11"/>
      <c r="C57" s="38">
        <v>188.2</v>
      </c>
      <c r="D57" s="6" t="s">
        <v>15</v>
      </c>
      <c r="E57" s="13" t="s">
        <v>29</v>
      </c>
      <c r="F57" s="1">
        <v>7.1</v>
      </c>
      <c r="G57"/>
      <c r="H57"/>
      <c r="I57"/>
      <c r="J57"/>
      <c r="K57"/>
      <c r="L57"/>
      <c r="M57"/>
      <c r="N57"/>
      <c r="O57"/>
      <c r="P57"/>
      <c r="Q57"/>
      <c r="R57"/>
      <c r="S57"/>
      <c r="T57"/>
      <c r="U57"/>
      <c r="V57"/>
      <c r="W57"/>
      <c r="X57"/>
      <c r="Y57"/>
      <c r="Z57"/>
    </row>
    <row r="58" spans="1:26" s="1" customFormat="1" ht="20.100000000000001" customHeight="1" x14ac:dyDescent="0.25">
      <c r="A58" s="11">
        <f t="shared" si="8"/>
        <v>0</v>
      </c>
      <c r="B58" s="11"/>
      <c r="C58" s="38">
        <v>120.3</v>
      </c>
      <c r="D58" s="6" t="s">
        <v>15</v>
      </c>
      <c r="E58" s="13" t="s">
        <v>106</v>
      </c>
      <c r="F58" s="1">
        <v>7.2</v>
      </c>
      <c r="G58"/>
      <c r="H58"/>
      <c r="I58"/>
      <c r="J58"/>
      <c r="K58"/>
      <c r="L58"/>
      <c r="M58"/>
      <c r="N58"/>
      <c r="O58"/>
      <c r="P58"/>
      <c r="Q58"/>
      <c r="R58"/>
      <c r="S58"/>
      <c r="T58"/>
      <c r="U58"/>
      <c r="V58"/>
      <c r="W58"/>
      <c r="X58"/>
      <c r="Y58"/>
      <c r="Z58"/>
    </row>
    <row r="59" spans="1:26" s="1" customFormat="1" ht="20.100000000000001" customHeight="1" x14ac:dyDescent="0.25">
      <c r="A59" s="27">
        <f>SUM(A57:A58)</f>
        <v>0</v>
      </c>
      <c r="B59" s="3"/>
      <c r="C59" s="40"/>
      <c r="D59" s="3"/>
      <c r="E59" s="21" t="s">
        <v>71</v>
      </c>
      <c r="G59"/>
      <c r="H59"/>
      <c r="I59"/>
      <c r="J59"/>
      <c r="K59"/>
      <c r="L59"/>
      <c r="M59"/>
      <c r="N59"/>
      <c r="O59"/>
      <c r="P59"/>
      <c r="Q59"/>
      <c r="R59"/>
      <c r="S59"/>
      <c r="T59"/>
      <c r="U59"/>
      <c r="V59"/>
      <c r="W59"/>
      <c r="X59"/>
      <c r="Y59"/>
      <c r="Z59"/>
    </row>
    <row r="60" spans="1:26" s="1" customFormat="1" ht="20.100000000000001" customHeight="1" x14ac:dyDescent="0.25">
      <c r="A60" s="6"/>
      <c r="B60" s="6"/>
      <c r="C60" s="38"/>
      <c r="D60" s="6"/>
      <c r="E60" s="13" t="s">
        <v>31</v>
      </c>
      <c r="F60" s="1">
        <v>8</v>
      </c>
      <c r="G60"/>
      <c r="H60"/>
      <c r="I60"/>
      <c r="J60"/>
      <c r="K60"/>
      <c r="L60"/>
      <c r="M60"/>
      <c r="N60"/>
      <c r="O60"/>
      <c r="P60"/>
      <c r="Q60"/>
      <c r="R60"/>
      <c r="S60"/>
      <c r="T60"/>
      <c r="U60"/>
      <c r="V60"/>
      <c r="W60"/>
      <c r="X60"/>
      <c r="Y60"/>
      <c r="Z60"/>
    </row>
    <row r="61" spans="1:26" s="1" customFormat="1" ht="20.100000000000001" customHeight="1" x14ac:dyDescent="0.25">
      <c r="A61" s="11">
        <f t="shared" ref="A61:A78" si="9">B61*C61</f>
        <v>0</v>
      </c>
      <c r="B61" s="11"/>
      <c r="C61" s="38">
        <v>1</v>
      </c>
      <c r="D61" s="6" t="s">
        <v>6</v>
      </c>
      <c r="E61" s="13" t="s">
        <v>58</v>
      </c>
      <c r="F61" s="1">
        <v>8.1</v>
      </c>
      <c r="G61"/>
      <c r="H61"/>
      <c r="I61"/>
      <c r="J61"/>
      <c r="K61"/>
      <c r="L61"/>
      <c r="M61"/>
      <c r="N61"/>
      <c r="O61"/>
      <c r="P61"/>
      <c r="Q61"/>
      <c r="R61"/>
      <c r="S61"/>
      <c r="T61"/>
      <c r="U61"/>
      <c r="V61"/>
      <c r="W61"/>
      <c r="X61"/>
      <c r="Y61"/>
      <c r="Z61"/>
    </row>
    <row r="62" spans="1:26" s="1" customFormat="1" ht="20.100000000000001" customHeight="1" x14ac:dyDescent="0.25">
      <c r="A62" s="11">
        <f t="shared" si="9"/>
        <v>0</v>
      </c>
      <c r="B62" s="11"/>
      <c r="C62" s="38">
        <v>5</v>
      </c>
      <c r="D62" s="6" t="s">
        <v>23</v>
      </c>
      <c r="E62" s="13" t="s">
        <v>34</v>
      </c>
      <c r="F62" s="1">
        <v>8.1999999999999993</v>
      </c>
      <c r="G62"/>
      <c r="H62"/>
      <c r="I62"/>
      <c r="J62"/>
      <c r="K62"/>
      <c r="L62"/>
      <c r="M62"/>
      <c r="N62"/>
      <c r="O62"/>
      <c r="P62"/>
      <c r="Q62"/>
      <c r="R62"/>
      <c r="S62"/>
      <c r="T62"/>
      <c r="U62"/>
      <c r="V62"/>
      <c r="W62"/>
      <c r="X62"/>
      <c r="Y62"/>
      <c r="Z62"/>
    </row>
    <row r="63" spans="1:26" s="1" customFormat="1" ht="20.100000000000001" customHeight="1" x14ac:dyDescent="0.25">
      <c r="A63" s="11">
        <f t="shared" si="9"/>
        <v>0</v>
      </c>
      <c r="B63" s="11"/>
      <c r="C63" s="38">
        <v>0</v>
      </c>
      <c r="D63" s="6"/>
      <c r="E63" s="13" t="s">
        <v>35</v>
      </c>
      <c r="F63" s="1">
        <v>8.3000000000000007</v>
      </c>
      <c r="G63"/>
      <c r="H63"/>
      <c r="I63"/>
      <c r="J63"/>
      <c r="K63"/>
      <c r="L63"/>
      <c r="M63"/>
      <c r="N63"/>
      <c r="O63"/>
      <c r="P63"/>
      <c r="Q63"/>
      <c r="R63"/>
      <c r="S63"/>
      <c r="T63"/>
      <c r="U63"/>
      <c r="V63"/>
      <c r="W63"/>
      <c r="X63"/>
      <c r="Y63"/>
      <c r="Z63"/>
    </row>
    <row r="64" spans="1:26" s="1" customFormat="1" ht="20.100000000000001" customHeight="1" x14ac:dyDescent="0.25">
      <c r="A64" s="11">
        <f t="shared" si="9"/>
        <v>0</v>
      </c>
      <c r="B64" s="11"/>
      <c r="C64" s="38">
        <v>5</v>
      </c>
      <c r="D64" s="6" t="s">
        <v>23</v>
      </c>
      <c r="E64" s="13" t="s">
        <v>36</v>
      </c>
      <c r="F64" s="1">
        <v>8.4</v>
      </c>
      <c r="G64"/>
      <c r="H64"/>
      <c r="I64"/>
      <c r="J64"/>
      <c r="K64"/>
      <c r="L64"/>
      <c r="M64"/>
      <c r="N64"/>
      <c r="O64"/>
      <c r="P64"/>
      <c r="Q64"/>
      <c r="R64"/>
      <c r="S64"/>
      <c r="T64"/>
      <c r="U64"/>
      <c r="V64"/>
      <c r="W64"/>
      <c r="X64"/>
      <c r="Y64"/>
      <c r="Z64"/>
    </row>
    <row r="65" spans="1:26" s="1" customFormat="1" ht="20.100000000000001" customHeight="1" x14ac:dyDescent="0.25">
      <c r="A65" s="11">
        <f t="shared" si="9"/>
        <v>0</v>
      </c>
      <c r="B65" s="11"/>
      <c r="C65" s="38">
        <v>5</v>
      </c>
      <c r="D65" s="6" t="s">
        <v>23</v>
      </c>
      <c r="E65" s="13" t="s">
        <v>59</v>
      </c>
      <c r="F65" s="1">
        <v>8.5</v>
      </c>
      <c r="G65"/>
      <c r="H65"/>
      <c r="I65"/>
      <c r="J65"/>
      <c r="K65"/>
      <c r="L65"/>
      <c r="M65"/>
      <c r="N65"/>
      <c r="O65"/>
      <c r="P65"/>
      <c r="Q65"/>
      <c r="R65"/>
      <c r="S65"/>
      <c r="T65"/>
      <c r="U65"/>
      <c r="V65"/>
      <c r="W65"/>
      <c r="X65"/>
      <c r="Y65"/>
      <c r="Z65"/>
    </row>
    <row r="66" spans="1:26" s="1" customFormat="1" ht="20.100000000000001" customHeight="1" x14ac:dyDescent="0.25">
      <c r="A66" s="11">
        <f t="shared" si="9"/>
        <v>0</v>
      </c>
      <c r="B66" s="11"/>
      <c r="C66" s="38">
        <v>0</v>
      </c>
      <c r="D66" s="6"/>
      <c r="E66" s="13" t="s">
        <v>37</v>
      </c>
      <c r="F66" s="1">
        <v>8.6999999999999993</v>
      </c>
      <c r="G66"/>
      <c r="H66"/>
      <c r="I66"/>
      <c r="J66"/>
      <c r="K66"/>
      <c r="L66"/>
      <c r="M66"/>
      <c r="N66"/>
      <c r="O66"/>
      <c r="P66"/>
      <c r="Q66"/>
      <c r="R66"/>
      <c r="S66"/>
      <c r="T66"/>
      <c r="U66"/>
      <c r="V66"/>
      <c r="W66"/>
      <c r="X66"/>
      <c r="Y66"/>
      <c r="Z66"/>
    </row>
    <row r="67" spans="1:26" s="1" customFormat="1" ht="20.100000000000001" customHeight="1" x14ac:dyDescent="0.25">
      <c r="A67" s="11">
        <f t="shared" si="9"/>
        <v>0</v>
      </c>
      <c r="B67" s="11"/>
      <c r="C67" s="38">
        <v>5</v>
      </c>
      <c r="D67" s="6" t="s">
        <v>23</v>
      </c>
      <c r="E67" s="13" t="s">
        <v>38</v>
      </c>
      <c r="F67" s="1">
        <v>8.8000000000000007</v>
      </c>
      <c r="G67"/>
      <c r="H67"/>
      <c r="I67"/>
      <c r="J67"/>
      <c r="K67"/>
      <c r="L67"/>
      <c r="M67"/>
      <c r="N67"/>
      <c r="O67"/>
      <c r="P67"/>
      <c r="Q67"/>
      <c r="R67"/>
      <c r="S67"/>
      <c r="T67"/>
      <c r="U67"/>
      <c r="V67"/>
      <c r="W67"/>
      <c r="X67"/>
      <c r="Y67"/>
      <c r="Z67"/>
    </row>
    <row r="68" spans="1:26" s="1" customFormat="1" ht="20.100000000000001" customHeight="1" x14ac:dyDescent="0.25">
      <c r="A68" s="11">
        <f t="shared" si="9"/>
        <v>0</v>
      </c>
      <c r="B68" s="11"/>
      <c r="C68" s="38">
        <v>0</v>
      </c>
      <c r="D68" s="6"/>
      <c r="E68" s="13" t="s">
        <v>41</v>
      </c>
      <c r="F68" s="1">
        <v>8.9</v>
      </c>
      <c r="G68"/>
      <c r="H68"/>
      <c r="I68"/>
      <c r="J68"/>
      <c r="K68"/>
      <c r="L68"/>
      <c r="M68"/>
      <c r="N68"/>
      <c r="O68"/>
      <c r="P68"/>
      <c r="Q68"/>
      <c r="R68"/>
      <c r="S68"/>
      <c r="T68"/>
      <c r="U68"/>
      <c r="V68"/>
      <c r="W68"/>
      <c r="X68"/>
      <c r="Y68"/>
      <c r="Z68"/>
    </row>
    <row r="69" spans="1:26" s="1" customFormat="1" ht="20.100000000000001" customHeight="1" x14ac:dyDescent="0.25">
      <c r="A69" s="11">
        <f t="shared" si="9"/>
        <v>0</v>
      </c>
      <c r="B69" s="11"/>
      <c r="C69" s="38">
        <v>4</v>
      </c>
      <c r="D69" s="6" t="s">
        <v>1</v>
      </c>
      <c r="E69" s="13" t="s">
        <v>39</v>
      </c>
      <c r="F69" s="18">
        <v>8.1</v>
      </c>
      <c r="G69"/>
      <c r="H69"/>
      <c r="I69"/>
      <c r="J69"/>
      <c r="K69"/>
      <c r="L69"/>
      <c r="M69"/>
      <c r="N69"/>
      <c r="O69"/>
      <c r="P69"/>
      <c r="Q69"/>
      <c r="R69"/>
      <c r="S69"/>
      <c r="T69"/>
      <c r="U69"/>
      <c r="V69"/>
      <c r="W69"/>
      <c r="X69"/>
      <c r="Y69"/>
      <c r="Z69"/>
    </row>
    <row r="70" spans="1:26" s="1" customFormat="1" ht="20.100000000000001" customHeight="1" x14ac:dyDescent="0.25">
      <c r="A70" s="11">
        <f t="shared" si="9"/>
        <v>0</v>
      </c>
      <c r="B70" s="11"/>
      <c r="C70" s="38">
        <v>3</v>
      </c>
      <c r="D70" s="6" t="s">
        <v>1</v>
      </c>
      <c r="E70" s="13" t="s">
        <v>40</v>
      </c>
      <c r="F70" s="1">
        <v>8.11</v>
      </c>
      <c r="G70"/>
      <c r="H70"/>
      <c r="I70"/>
      <c r="J70"/>
      <c r="K70"/>
      <c r="L70"/>
      <c r="M70"/>
      <c r="N70"/>
      <c r="O70"/>
      <c r="P70"/>
      <c r="Q70"/>
      <c r="R70"/>
      <c r="S70"/>
      <c r="T70"/>
      <c r="U70"/>
      <c r="V70"/>
      <c r="W70"/>
      <c r="X70"/>
      <c r="Y70"/>
      <c r="Z70"/>
    </row>
    <row r="71" spans="1:26" s="1" customFormat="1" ht="20.100000000000001" customHeight="1" x14ac:dyDescent="0.25">
      <c r="A71" s="11">
        <f t="shared" si="9"/>
        <v>0</v>
      </c>
      <c r="B71" s="11"/>
      <c r="C71" s="38">
        <v>0</v>
      </c>
      <c r="D71" s="6"/>
      <c r="E71" s="13" t="s">
        <v>42</v>
      </c>
      <c r="F71" s="1">
        <v>8.1199999999999992</v>
      </c>
      <c r="G71"/>
      <c r="H71"/>
      <c r="I71"/>
      <c r="J71"/>
      <c r="K71"/>
      <c r="L71"/>
      <c r="M71"/>
      <c r="N71"/>
      <c r="O71"/>
      <c r="P71"/>
      <c r="Q71"/>
      <c r="R71"/>
      <c r="S71"/>
      <c r="T71"/>
      <c r="U71"/>
      <c r="V71"/>
      <c r="W71"/>
      <c r="X71"/>
      <c r="Y71"/>
      <c r="Z71"/>
    </row>
    <row r="72" spans="1:26" s="1" customFormat="1" ht="20.100000000000001" customHeight="1" x14ac:dyDescent="0.25">
      <c r="A72" s="11">
        <f t="shared" si="9"/>
        <v>0</v>
      </c>
      <c r="B72" s="11"/>
      <c r="C72" s="38">
        <v>2</v>
      </c>
      <c r="D72" s="6" t="s">
        <v>1</v>
      </c>
      <c r="E72" s="13" t="s">
        <v>128</v>
      </c>
      <c r="F72" s="1">
        <v>8.1300000000000008</v>
      </c>
      <c r="G72"/>
      <c r="H72"/>
      <c r="I72"/>
      <c r="J72"/>
      <c r="K72"/>
      <c r="L72"/>
      <c r="M72"/>
      <c r="N72"/>
      <c r="O72"/>
      <c r="P72"/>
      <c r="Q72"/>
      <c r="R72"/>
      <c r="S72"/>
      <c r="T72"/>
      <c r="U72"/>
      <c r="V72"/>
      <c r="W72"/>
      <c r="X72"/>
      <c r="Y72"/>
      <c r="Z72"/>
    </row>
    <row r="73" spans="1:26" s="1" customFormat="1" ht="20.100000000000001" customHeight="1" x14ac:dyDescent="0.25">
      <c r="A73" s="11">
        <f t="shared" si="9"/>
        <v>0</v>
      </c>
      <c r="B73" s="11"/>
      <c r="C73" s="38">
        <v>1</v>
      </c>
      <c r="D73" s="6" t="s">
        <v>1</v>
      </c>
      <c r="E73" s="13" t="s">
        <v>127</v>
      </c>
      <c r="F73" s="1">
        <v>8.14</v>
      </c>
      <c r="G73"/>
      <c r="H73"/>
      <c r="I73"/>
      <c r="J73"/>
      <c r="K73"/>
      <c r="L73"/>
      <c r="M73"/>
      <c r="N73"/>
      <c r="O73"/>
      <c r="P73"/>
      <c r="Q73"/>
      <c r="R73"/>
      <c r="S73"/>
      <c r="T73"/>
      <c r="U73"/>
      <c r="V73"/>
      <c r="W73"/>
      <c r="X73"/>
      <c r="Y73"/>
      <c r="Z73"/>
    </row>
    <row r="74" spans="1:26" s="1" customFormat="1" ht="20.100000000000001" customHeight="1" x14ac:dyDescent="0.25">
      <c r="A74" s="11">
        <f t="shared" si="9"/>
        <v>0</v>
      </c>
      <c r="B74" s="11"/>
      <c r="C74" s="38">
        <v>2</v>
      </c>
      <c r="D74" s="6" t="s">
        <v>0</v>
      </c>
      <c r="E74" s="13" t="s">
        <v>45</v>
      </c>
      <c r="F74" s="1">
        <v>8.15</v>
      </c>
      <c r="G74"/>
      <c r="H74"/>
      <c r="I74"/>
      <c r="J74"/>
      <c r="K74"/>
      <c r="L74"/>
      <c r="M74"/>
      <c r="N74"/>
      <c r="O74"/>
      <c r="P74"/>
      <c r="Q74"/>
      <c r="R74"/>
      <c r="S74"/>
      <c r="T74"/>
      <c r="U74"/>
      <c r="V74"/>
      <c r="W74"/>
      <c r="X74"/>
      <c r="Y74"/>
      <c r="Z74"/>
    </row>
    <row r="75" spans="1:26" s="1" customFormat="1" ht="20.100000000000001" customHeight="1" x14ac:dyDescent="0.25">
      <c r="A75" s="11">
        <f t="shared" si="9"/>
        <v>0</v>
      </c>
      <c r="B75" s="11"/>
      <c r="C75" s="38">
        <v>0</v>
      </c>
      <c r="D75" s="6"/>
      <c r="E75" s="13" t="s">
        <v>46</v>
      </c>
      <c r="F75" s="1">
        <v>8.16</v>
      </c>
      <c r="G75"/>
      <c r="H75"/>
      <c r="I75"/>
      <c r="J75"/>
      <c r="K75"/>
      <c r="L75"/>
      <c r="M75"/>
      <c r="N75"/>
      <c r="O75"/>
      <c r="P75"/>
      <c r="Q75"/>
      <c r="R75"/>
      <c r="S75"/>
      <c r="T75"/>
      <c r="U75"/>
      <c r="V75"/>
      <c r="W75"/>
      <c r="X75"/>
      <c r="Y75"/>
      <c r="Z75"/>
    </row>
    <row r="76" spans="1:26" s="1" customFormat="1" ht="20.100000000000001" customHeight="1" x14ac:dyDescent="0.25">
      <c r="A76" s="11">
        <f t="shared" si="9"/>
        <v>0</v>
      </c>
      <c r="B76" s="11"/>
      <c r="C76" s="38">
        <v>1</v>
      </c>
      <c r="D76" s="6" t="s">
        <v>23</v>
      </c>
      <c r="E76" s="13" t="s">
        <v>47</v>
      </c>
      <c r="F76" s="1">
        <v>8.17</v>
      </c>
      <c r="G76"/>
      <c r="H76"/>
      <c r="I76"/>
      <c r="J76"/>
      <c r="K76"/>
      <c r="L76"/>
      <c r="M76"/>
      <c r="N76"/>
      <c r="O76"/>
      <c r="P76"/>
      <c r="Q76"/>
      <c r="R76"/>
      <c r="S76"/>
      <c r="T76"/>
      <c r="U76"/>
      <c r="V76"/>
      <c r="W76"/>
      <c r="X76"/>
      <c r="Y76"/>
      <c r="Z76"/>
    </row>
    <row r="77" spans="1:26" s="1" customFormat="1" ht="20.100000000000001" customHeight="1" x14ac:dyDescent="0.25">
      <c r="A77" s="11">
        <f t="shared" si="9"/>
        <v>0</v>
      </c>
      <c r="B77" s="11"/>
      <c r="C77" s="38">
        <v>1</v>
      </c>
      <c r="D77" s="6" t="s">
        <v>23</v>
      </c>
      <c r="E77" s="13" t="s">
        <v>48</v>
      </c>
      <c r="F77" s="1">
        <v>8.18</v>
      </c>
      <c r="G77"/>
      <c r="H77"/>
      <c r="I77"/>
      <c r="J77"/>
      <c r="K77"/>
      <c r="L77"/>
      <c r="M77"/>
      <c r="N77"/>
      <c r="O77"/>
      <c r="P77"/>
      <c r="Q77"/>
      <c r="R77"/>
      <c r="S77"/>
      <c r="T77"/>
      <c r="U77"/>
      <c r="V77"/>
      <c r="W77"/>
      <c r="X77"/>
      <c r="Y77"/>
      <c r="Z77"/>
    </row>
    <row r="78" spans="1:26" s="1" customFormat="1" ht="20.100000000000001" customHeight="1" x14ac:dyDescent="0.25">
      <c r="A78" s="11">
        <f t="shared" si="9"/>
        <v>0</v>
      </c>
      <c r="B78" s="11"/>
      <c r="C78" s="38">
        <v>2</v>
      </c>
      <c r="D78" s="6" t="s">
        <v>0</v>
      </c>
      <c r="E78" s="13" t="s">
        <v>49</v>
      </c>
      <c r="F78" s="1">
        <v>8.19</v>
      </c>
      <c r="G78"/>
      <c r="H78"/>
      <c r="I78"/>
      <c r="J78"/>
      <c r="K78"/>
      <c r="L78"/>
      <c r="M78"/>
      <c r="N78"/>
      <c r="O78"/>
      <c r="P78"/>
      <c r="Q78"/>
      <c r="R78"/>
      <c r="S78"/>
      <c r="T78"/>
      <c r="U78"/>
      <c r="V78"/>
      <c r="W78"/>
      <c r="X78"/>
      <c r="Y78"/>
      <c r="Z78"/>
    </row>
    <row r="79" spans="1:26" s="1" customFormat="1" ht="20.100000000000001" customHeight="1" x14ac:dyDescent="0.25">
      <c r="A79" s="27">
        <f>SUM(A61:A78)</f>
        <v>0</v>
      </c>
      <c r="B79" s="3"/>
      <c r="C79" s="40"/>
      <c r="D79" s="3"/>
      <c r="E79" s="21" t="s">
        <v>72</v>
      </c>
      <c r="G79"/>
      <c r="H79"/>
      <c r="I79"/>
      <c r="J79"/>
      <c r="K79"/>
      <c r="L79"/>
      <c r="M79"/>
      <c r="N79"/>
      <c r="O79"/>
      <c r="P79"/>
      <c r="Q79"/>
      <c r="R79"/>
      <c r="S79"/>
      <c r="T79"/>
      <c r="U79"/>
      <c r="V79"/>
      <c r="W79"/>
      <c r="X79"/>
      <c r="Y79"/>
      <c r="Z79"/>
    </row>
    <row r="80" spans="1:26" s="1" customFormat="1" ht="20.100000000000001" customHeight="1" x14ac:dyDescent="0.25">
      <c r="A80" s="6"/>
      <c r="B80" s="6"/>
      <c r="C80" s="38"/>
      <c r="D80" s="6"/>
      <c r="E80" s="13" t="s">
        <v>113</v>
      </c>
      <c r="F80" s="1">
        <v>9</v>
      </c>
      <c r="G80"/>
      <c r="H80"/>
      <c r="I80"/>
      <c r="J80"/>
      <c r="K80"/>
      <c r="L80"/>
      <c r="M80"/>
      <c r="N80"/>
      <c r="O80"/>
      <c r="P80"/>
      <c r="Q80"/>
      <c r="R80"/>
      <c r="S80"/>
      <c r="T80"/>
      <c r="U80"/>
      <c r="V80"/>
      <c r="W80"/>
      <c r="X80"/>
      <c r="Y80"/>
      <c r="Z80"/>
    </row>
    <row r="81" spans="1:26" s="1" customFormat="1" ht="20.100000000000001" customHeight="1" x14ac:dyDescent="0.25">
      <c r="A81" s="11">
        <f t="shared" ref="A81:A82" si="10">B81*C81</f>
        <v>0</v>
      </c>
      <c r="B81" s="11"/>
      <c r="C81" s="38">
        <v>75</v>
      </c>
      <c r="D81" s="6" t="s">
        <v>115</v>
      </c>
      <c r="E81" s="13" t="s">
        <v>114</v>
      </c>
      <c r="F81" s="1">
        <v>9.1</v>
      </c>
      <c r="G81"/>
      <c r="H81"/>
      <c r="I81"/>
      <c r="J81"/>
      <c r="K81"/>
      <c r="L81"/>
      <c r="M81"/>
      <c r="N81"/>
      <c r="O81"/>
      <c r="P81"/>
      <c r="Q81"/>
      <c r="R81"/>
      <c r="S81"/>
      <c r="T81"/>
      <c r="U81"/>
      <c r="V81"/>
      <c r="W81"/>
      <c r="X81"/>
      <c r="Y81"/>
      <c r="Z81"/>
    </row>
    <row r="82" spans="1:26" s="1" customFormat="1" ht="20.100000000000001" customHeight="1" x14ac:dyDescent="0.25">
      <c r="A82" s="11">
        <f t="shared" si="10"/>
        <v>0</v>
      </c>
      <c r="B82" s="11"/>
      <c r="C82" s="38">
        <v>5</v>
      </c>
      <c r="D82" s="6" t="s">
        <v>63</v>
      </c>
      <c r="E82" s="13" t="s">
        <v>75</v>
      </c>
      <c r="F82" s="1">
        <v>9.3000000000000007</v>
      </c>
      <c r="G82"/>
      <c r="H82"/>
      <c r="I82"/>
      <c r="J82"/>
      <c r="K82"/>
      <c r="L82"/>
      <c r="M82"/>
      <c r="N82"/>
      <c r="O82"/>
      <c r="P82"/>
      <c r="Q82"/>
      <c r="R82"/>
      <c r="S82"/>
      <c r="T82"/>
      <c r="U82"/>
      <c r="V82"/>
      <c r="W82"/>
      <c r="X82"/>
      <c r="Y82"/>
      <c r="Z82"/>
    </row>
    <row r="83" spans="1:26" s="1" customFormat="1" ht="20.100000000000001" customHeight="1" x14ac:dyDescent="0.25">
      <c r="A83" s="27">
        <f>SUM(A81:A82)</f>
        <v>0</v>
      </c>
      <c r="B83" s="3"/>
      <c r="C83" s="40"/>
      <c r="D83" s="3"/>
      <c r="E83" s="21" t="s">
        <v>73</v>
      </c>
      <c r="G83"/>
      <c r="H83"/>
      <c r="I83"/>
      <c r="J83"/>
      <c r="K83"/>
      <c r="L83"/>
      <c r="M83"/>
      <c r="N83"/>
      <c r="O83"/>
      <c r="P83"/>
      <c r="Q83"/>
      <c r="R83"/>
      <c r="S83"/>
      <c r="T83"/>
      <c r="U83"/>
      <c r="V83"/>
      <c r="W83"/>
      <c r="X83"/>
      <c r="Y83"/>
      <c r="Z83"/>
    </row>
    <row r="84" spans="1:26" s="1" customFormat="1" ht="20.100000000000001" customHeight="1" x14ac:dyDescent="0.25">
      <c r="A84" s="26">
        <f>A45+A40+A37+A31+A83+A79+A59+A54+A49+A27+A20</f>
        <v>0</v>
      </c>
      <c r="B84" s="7"/>
      <c r="C84" s="41"/>
      <c r="D84" s="7"/>
      <c r="E84" s="23" t="s">
        <v>116</v>
      </c>
      <c r="G84"/>
      <c r="H84"/>
      <c r="I84"/>
      <c r="J84"/>
      <c r="K84"/>
      <c r="L84"/>
      <c r="M84"/>
      <c r="N84"/>
      <c r="O84"/>
      <c r="P84"/>
      <c r="Q84"/>
      <c r="R84"/>
      <c r="S84"/>
      <c r="T84"/>
      <c r="U84"/>
      <c r="V84"/>
      <c r="W84"/>
      <c r="X84"/>
      <c r="Y84"/>
      <c r="Z84"/>
    </row>
  </sheetData>
  <pageMargins left="0.7" right="0.7" top="0.75" bottom="0.75" header="0.3" footer="0.3"/>
  <headerFooter>
    <oddFooter>&amp;L_x000D_&amp;1#&amp;"Aptos"&amp;12&amp;K000000 Classification: Internal  داخلي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88"/>
  <sheetViews>
    <sheetView workbookViewId="0">
      <selection activeCell="C9" sqref="C9"/>
    </sheetView>
  </sheetViews>
  <sheetFormatPr baseColWidth="10" defaultColWidth="11.5546875" defaultRowHeight="13.2" x14ac:dyDescent="0.25"/>
  <cols>
    <col min="1" max="1" width="14.6640625" customWidth="1"/>
    <col min="3" max="3" width="11.5546875" style="37"/>
    <col min="5" max="5" width="67.5546875" customWidth="1"/>
  </cols>
  <sheetData>
    <row r="2" spans="1:6" ht="15.6" x14ac:dyDescent="0.25">
      <c r="E2" s="8" t="s">
        <v>109</v>
      </c>
      <c r="F2" s="1"/>
    </row>
    <row r="3" spans="1:6" ht="15.6" x14ac:dyDescent="0.25">
      <c r="A3" s="6"/>
      <c r="B3" s="6"/>
      <c r="C3" s="38" t="s">
        <v>4</v>
      </c>
      <c r="D3" s="6" t="s">
        <v>5</v>
      </c>
      <c r="E3" s="8" t="s">
        <v>2</v>
      </c>
      <c r="F3" s="1"/>
    </row>
    <row r="4" spans="1:6" ht="15.6" x14ac:dyDescent="0.25">
      <c r="A4" s="6"/>
      <c r="B4" s="6"/>
      <c r="C4" s="38"/>
      <c r="D4" s="6"/>
      <c r="E4" s="8" t="s">
        <v>87</v>
      </c>
      <c r="F4" s="1"/>
    </row>
    <row r="5" spans="1:6" ht="15.6" x14ac:dyDescent="0.25">
      <c r="A5" s="6"/>
      <c r="B5" s="6"/>
      <c r="C5" s="38"/>
      <c r="D5" s="6"/>
      <c r="E5" s="8" t="s">
        <v>89</v>
      </c>
      <c r="F5" s="1">
        <v>1</v>
      </c>
    </row>
    <row r="6" spans="1:6" ht="139.19999999999999" customHeight="1" x14ac:dyDescent="0.25">
      <c r="A6" s="6"/>
      <c r="B6" s="6"/>
      <c r="C6" s="38"/>
      <c r="D6" s="6"/>
      <c r="E6" s="12" t="s">
        <v>88</v>
      </c>
      <c r="F6" s="17" t="s">
        <v>108</v>
      </c>
    </row>
    <row r="7" spans="1:6" ht="15.6" x14ac:dyDescent="0.25">
      <c r="A7" s="11"/>
      <c r="B7" s="11"/>
      <c r="C7" s="38">
        <v>6</v>
      </c>
      <c r="D7" s="6" t="s">
        <v>7</v>
      </c>
      <c r="E7" s="8" t="s">
        <v>90</v>
      </c>
      <c r="F7" s="1">
        <v>1.1000000000000001</v>
      </c>
    </row>
    <row r="8" spans="1:6" ht="15.6" x14ac:dyDescent="0.25">
      <c r="A8" s="11"/>
      <c r="B8" s="11"/>
      <c r="C8" s="38">
        <v>3</v>
      </c>
      <c r="D8" s="6" t="s">
        <v>7</v>
      </c>
      <c r="E8" s="8" t="s">
        <v>10</v>
      </c>
      <c r="F8" s="1">
        <v>1.2</v>
      </c>
    </row>
    <row r="9" spans="1:6" ht="15.6" x14ac:dyDescent="0.25">
      <c r="A9" s="11"/>
      <c r="B9" s="11"/>
      <c r="C9" s="38">
        <v>6</v>
      </c>
      <c r="D9" s="6" t="s">
        <v>7</v>
      </c>
      <c r="E9" s="8" t="s">
        <v>3</v>
      </c>
      <c r="F9" s="1">
        <v>1.3</v>
      </c>
    </row>
    <row r="10" spans="1:6" ht="15.6" x14ac:dyDescent="0.25">
      <c r="A10" s="11"/>
      <c r="B10" s="11"/>
      <c r="C10" s="38"/>
      <c r="D10" s="6"/>
      <c r="E10" s="16" t="s">
        <v>102</v>
      </c>
      <c r="F10" s="1">
        <v>2</v>
      </c>
    </row>
    <row r="11" spans="1:6" ht="15.6" x14ac:dyDescent="0.25">
      <c r="A11" s="11"/>
      <c r="B11" s="6"/>
      <c r="C11" s="38"/>
      <c r="D11" s="6"/>
      <c r="E11" s="8" t="s">
        <v>82</v>
      </c>
      <c r="F11" s="1">
        <v>2.1</v>
      </c>
    </row>
    <row r="12" spans="1:6" ht="106.2" customHeight="1" x14ac:dyDescent="0.25">
      <c r="A12" s="11"/>
      <c r="B12" s="6"/>
      <c r="C12" s="38"/>
      <c r="D12" s="6"/>
      <c r="E12" s="15" t="s">
        <v>92</v>
      </c>
      <c r="F12" s="17" t="s">
        <v>108</v>
      </c>
    </row>
    <row r="13" spans="1:6" ht="15.6" x14ac:dyDescent="0.25">
      <c r="A13" s="11"/>
      <c r="B13" s="11"/>
      <c r="C13" s="38">
        <v>0.76</v>
      </c>
      <c r="D13" s="6" t="s">
        <v>7</v>
      </c>
      <c r="E13" s="8" t="s">
        <v>94</v>
      </c>
      <c r="F13" s="1">
        <v>2.2999999999999998</v>
      </c>
    </row>
    <row r="14" spans="1:6" ht="15.6" x14ac:dyDescent="0.25">
      <c r="A14" s="11"/>
      <c r="B14" s="11"/>
      <c r="C14" s="38"/>
      <c r="D14" s="6"/>
      <c r="E14" s="8" t="s">
        <v>93</v>
      </c>
      <c r="F14" s="1">
        <v>2.4</v>
      </c>
    </row>
    <row r="15" spans="1:6" ht="103.95" customHeight="1" x14ac:dyDescent="0.25">
      <c r="A15" s="11"/>
      <c r="B15" s="11"/>
      <c r="C15" s="38"/>
      <c r="D15" s="6"/>
      <c r="E15" s="15" t="s">
        <v>92</v>
      </c>
      <c r="F15" s="17" t="s">
        <v>108</v>
      </c>
    </row>
    <row r="16" spans="1:6" ht="15.6" x14ac:dyDescent="0.25">
      <c r="A16" s="11"/>
      <c r="B16" s="11"/>
      <c r="C16" s="38">
        <v>2.0299999999999998</v>
      </c>
      <c r="D16" s="6" t="s">
        <v>7</v>
      </c>
      <c r="E16" s="8" t="s">
        <v>11</v>
      </c>
      <c r="F16" s="1">
        <v>2.5</v>
      </c>
    </row>
    <row r="17" spans="1:6" ht="15.6" x14ac:dyDescent="0.25">
      <c r="A17" s="11"/>
      <c r="B17" s="11"/>
      <c r="C17" s="38">
        <v>2.44</v>
      </c>
      <c r="D17" s="6" t="s">
        <v>7</v>
      </c>
      <c r="E17" s="8" t="s">
        <v>12</v>
      </c>
      <c r="F17" s="1">
        <v>2.6</v>
      </c>
    </row>
    <row r="18" spans="1:6" ht="15.6" x14ac:dyDescent="0.25">
      <c r="A18" s="11"/>
      <c r="B18" s="11"/>
      <c r="C18" s="38">
        <v>1.25</v>
      </c>
      <c r="D18" s="6" t="s">
        <v>7</v>
      </c>
      <c r="E18" s="8" t="s">
        <v>13</v>
      </c>
      <c r="F18" s="1">
        <v>2.7</v>
      </c>
    </row>
    <row r="19" spans="1:6" ht="15.6" x14ac:dyDescent="0.25">
      <c r="A19" s="11"/>
      <c r="B19" s="11"/>
      <c r="C19" s="38">
        <v>0.7</v>
      </c>
      <c r="D19" s="6" t="s">
        <v>7</v>
      </c>
      <c r="E19" s="8" t="s">
        <v>14</v>
      </c>
      <c r="F19" s="1">
        <v>2.8</v>
      </c>
    </row>
    <row r="20" spans="1:6" ht="15.6" x14ac:dyDescent="0.25">
      <c r="A20" s="11"/>
      <c r="B20" s="11"/>
      <c r="C20" s="38">
        <v>3.98</v>
      </c>
      <c r="D20" s="6" t="s">
        <v>15</v>
      </c>
      <c r="E20" s="8" t="s">
        <v>77</v>
      </c>
      <c r="F20" s="1">
        <v>2.9</v>
      </c>
    </row>
    <row r="21" spans="1:6" ht="15.6" x14ac:dyDescent="0.25">
      <c r="A21" s="25"/>
      <c r="B21" s="2"/>
      <c r="C21" s="43"/>
      <c r="D21" s="2"/>
      <c r="E21" s="10" t="s">
        <v>65</v>
      </c>
      <c r="F21" s="1"/>
    </row>
    <row r="22" spans="1:6" ht="15.6" x14ac:dyDescent="0.25">
      <c r="A22" s="6"/>
      <c r="B22" s="6"/>
      <c r="C22" s="38"/>
      <c r="D22" s="6"/>
      <c r="E22" s="8" t="s">
        <v>16</v>
      </c>
      <c r="F22" s="18">
        <v>2.1</v>
      </c>
    </row>
    <row r="23" spans="1:6" ht="15.6" x14ac:dyDescent="0.25">
      <c r="A23" s="11"/>
      <c r="B23" s="11"/>
      <c r="C23" s="38">
        <v>2.58</v>
      </c>
      <c r="D23" s="6" t="s">
        <v>7</v>
      </c>
      <c r="E23" s="8" t="s">
        <v>17</v>
      </c>
      <c r="F23" s="1">
        <v>2.11</v>
      </c>
    </row>
    <row r="24" spans="1:6" ht="15.6" x14ac:dyDescent="0.25">
      <c r="A24" s="11"/>
      <c r="B24" s="11"/>
      <c r="C24" s="38">
        <v>1.69</v>
      </c>
      <c r="D24" s="6" t="s">
        <v>7</v>
      </c>
      <c r="E24" s="8" t="s">
        <v>18</v>
      </c>
      <c r="F24" s="1">
        <v>2.12</v>
      </c>
    </row>
    <row r="25" spans="1:6" ht="15.6" x14ac:dyDescent="0.25">
      <c r="A25" s="11"/>
      <c r="B25" s="11"/>
      <c r="C25" s="38">
        <v>1.51</v>
      </c>
      <c r="D25" s="6" t="s">
        <v>7</v>
      </c>
      <c r="E25" s="8" t="s">
        <v>19</v>
      </c>
      <c r="F25" s="1">
        <v>2.13</v>
      </c>
    </row>
    <row r="26" spans="1:6" ht="15.6" x14ac:dyDescent="0.25">
      <c r="A26" s="11"/>
      <c r="B26" s="11"/>
      <c r="C26" s="38">
        <v>4</v>
      </c>
      <c r="D26" s="6" t="s">
        <v>15</v>
      </c>
      <c r="E26" s="8" t="s">
        <v>20</v>
      </c>
      <c r="F26" s="1">
        <v>2.14</v>
      </c>
    </row>
    <row r="27" spans="1:6" ht="15.6" x14ac:dyDescent="0.25">
      <c r="A27" s="11"/>
      <c r="B27" s="11"/>
      <c r="C27" s="11">
        <v>2</v>
      </c>
      <c r="D27" s="6" t="s">
        <v>23</v>
      </c>
      <c r="E27" s="8" t="s">
        <v>22</v>
      </c>
      <c r="F27" s="1">
        <v>2.15</v>
      </c>
    </row>
    <row r="28" spans="1:6" ht="15.6" x14ac:dyDescent="0.25">
      <c r="A28" s="25"/>
      <c r="B28" s="4"/>
      <c r="C28" s="44"/>
      <c r="D28" s="4"/>
      <c r="E28" s="10" t="s">
        <v>66</v>
      </c>
      <c r="F28" s="1"/>
    </row>
    <row r="29" spans="1:6" ht="15.6" x14ac:dyDescent="0.25">
      <c r="A29" s="6"/>
      <c r="B29" s="6"/>
      <c r="C29" s="38"/>
      <c r="D29" s="6"/>
      <c r="E29" s="8" t="s">
        <v>21</v>
      </c>
      <c r="F29" s="1">
        <v>3</v>
      </c>
    </row>
    <row r="30" spans="1:6" ht="94.95" customHeight="1" x14ac:dyDescent="0.25">
      <c r="A30" s="6"/>
      <c r="B30" s="6"/>
      <c r="C30" s="38"/>
      <c r="D30" s="6"/>
      <c r="E30" s="14" t="s">
        <v>91</v>
      </c>
      <c r="F30" s="17" t="s">
        <v>108</v>
      </c>
    </row>
    <row r="31" spans="1:6" ht="15.6" x14ac:dyDescent="0.25">
      <c r="A31" s="11"/>
      <c r="B31" s="11"/>
      <c r="C31" s="11">
        <v>88.69</v>
      </c>
      <c r="D31" s="6" t="s">
        <v>15</v>
      </c>
      <c r="E31" s="8" t="s">
        <v>101</v>
      </c>
      <c r="F31" s="1">
        <v>3.1</v>
      </c>
    </row>
    <row r="32" spans="1:6" ht="15.6" x14ac:dyDescent="0.25">
      <c r="A32" s="25"/>
      <c r="B32" s="4"/>
      <c r="C32" s="44"/>
      <c r="D32" s="4"/>
      <c r="E32" s="10" t="s">
        <v>67</v>
      </c>
      <c r="F32" s="1"/>
    </row>
    <row r="33" spans="1:6" ht="15.6" x14ac:dyDescent="0.25">
      <c r="A33" s="11"/>
      <c r="B33" s="11"/>
      <c r="C33" s="38"/>
      <c r="D33" s="6"/>
      <c r="E33" s="8" t="s">
        <v>105</v>
      </c>
      <c r="F33" s="1">
        <v>4</v>
      </c>
    </row>
    <row r="34" spans="1:6" ht="86.4" customHeight="1" x14ac:dyDescent="0.25">
      <c r="A34" s="11"/>
      <c r="B34" s="11"/>
      <c r="C34" s="38"/>
      <c r="D34" s="6"/>
      <c r="E34" s="15" t="s">
        <v>95</v>
      </c>
      <c r="F34" s="17" t="s">
        <v>108</v>
      </c>
    </row>
    <row r="35" spans="1:6" ht="15.6" x14ac:dyDescent="0.25">
      <c r="A35" s="11"/>
      <c r="B35" s="11"/>
      <c r="C35" s="11">
        <v>25.6</v>
      </c>
      <c r="D35" s="6" t="s">
        <v>15</v>
      </c>
      <c r="E35" s="8" t="s">
        <v>24</v>
      </c>
      <c r="F35" s="1">
        <v>4.0999999999999996</v>
      </c>
    </row>
    <row r="36" spans="1:6" ht="15.6" x14ac:dyDescent="0.25">
      <c r="A36" s="11"/>
      <c r="B36" s="11"/>
      <c r="C36" s="11">
        <v>30.8</v>
      </c>
      <c r="D36" s="6" t="s">
        <v>15</v>
      </c>
      <c r="E36" s="8" t="s">
        <v>25</v>
      </c>
      <c r="F36" s="1">
        <v>4.2</v>
      </c>
    </row>
    <row r="37" spans="1:6" ht="15.6" x14ac:dyDescent="0.25">
      <c r="A37" s="11"/>
      <c r="B37" s="11"/>
      <c r="C37" s="11">
        <v>7</v>
      </c>
      <c r="D37" s="6" t="s">
        <v>15</v>
      </c>
      <c r="E37" s="8" t="s">
        <v>26</v>
      </c>
      <c r="F37" s="1">
        <v>4.3</v>
      </c>
    </row>
    <row r="38" spans="1:6" ht="15.6" x14ac:dyDescent="0.25">
      <c r="A38" s="25"/>
      <c r="B38" s="4"/>
      <c r="C38" s="44"/>
      <c r="D38" s="4"/>
      <c r="E38" s="10" t="s">
        <v>67</v>
      </c>
      <c r="F38" s="1"/>
    </row>
    <row r="39" spans="1:6" ht="15.6" x14ac:dyDescent="0.25">
      <c r="A39" s="6"/>
      <c r="B39" s="6"/>
      <c r="C39" s="38"/>
      <c r="D39" s="6"/>
      <c r="E39" s="8" t="s">
        <v>99</v>
      </c>
      <c r="F39" s="1">
        <v>5</v>
      </c>
    </row>
    <row r="40" spans="1:6" ht="62.4" customHeight="1" x14ac:dyDescent="0.25">
      <c r="A40" s="6"/>
      <c r="B40" s="6"/>
      <c r="C40" s="38"/>
      <c r="D40" s="6"/>
      <c r="E40" s="15" t="s">
        <v>100</v>
      </c>
      <c r="F40" s="17" t="s">
        <v>108</v>
      </c>
    </row>
    <row r="41" spans="1:6" ht="15.6" x14ac:dyDescent="0.25">
      <c r="A41" s="11"/>
      <c r="B41" s="11"/>
      <c r="C41" s="38">
        <v>0.56000000000000005</v>
      </c>
      <c r="D41" s="6" t="s">
        <v>7</v>
      </c>
      <c r="E41" s="8" t="s">
        <v>52</v>
      </c>
      <c r="F41" s="1">
        <v>5.0999999999999996</v>
      </c>
    </row>
    <row r="42" spans="1:6" ht="15.6" x14ac:dyDescent="0.25">
      <c r="A42" s="11"/>
      <c r="B42" s="11"/>
      <c r="C42" s="38">
        <v>7</v>
      </c>
      <c r="D42" s="6" t="s">
        <v>15</v>
      </c>
      <c r="E42" s="8" t="s">
        <v>53</v>
      </c>
      <c r="F42" s="1">
        <v>5.2</v>
      </c>
    </row>
    <row r="43" spans="1:6" ht="15.6" x14ac:dyDescent="0.25">
      <c r="A43" s="11"/>
      <c r="B43" s="11"/>
      <c r="C43" s="38">
        <v>9</v>
      </c>
      <c r="D43" s="6" t="s">
        <v>54</v>
      </c>
      <c r="E43" s="8" t="s">
        <v>55</v>
      </c>
      <c r="F43" s="1">
        <v>5.3</v>
      </c>
    </row>
    <row r="44" spans="1:6" ht="15.6" x14ac:dyDescent="0.25">
      <c r="A44" s="25"/>
      <c r="B44" s="4"/>
      <c r="C44" s="44"/>
      <c r="D44" s="4"/>
      <c r="E44" s="10" t="s">
        <v>103</v>
      </c>
      <c r="F44" s="1"/>
    </row>
    <row r="45" spans="1:6" ht="15.6" x14ac:dyDescent="0.25">
      <c r="A45" s="6"/>
      <c r="B45" s="6"/>
      <c r="C45" s="38"/>
      <c r="D45" s="6"/>
      <c r="E45" s="8" t="s">
        <v>56</v>
      </c>
      <c r="F45" s="1">
        <v>6</v>
      </c>
    </row>
    <row r="46" spans="1:6" ht="79.95" customHeight="1" x14ac:dyDescent="0.25">
      <c r="A46" s="6"/>
      <c r="B46" s="6"/>
      <c r="C46" s="38"/>
      <c r="D46" s="6"/>
      <c r="E46" s="15" t="s">
        <v>118</v>
      </c>
      <c r="F46" s="17" t="s">
        <v>108</v>
      </c>
    </row>
    <row r="47" spans="1:6" ht="15.6" x14ac:dyDescent="0.25">
      <c r="A47" s="11"/>
      <c r="B47" s="11"/>
      <c r="C47" s="38">
        <v>7</v>
      </c>
      <c r="D47" s="6" t="s">
        <v>15</v>
      </c>
      <c r="E47" s="8" t="s">
        <v>64</v>
      </c>
      <c r="F47" s="1">
        <v>6.1</v>
      </c>
    </row>
    <row r="48" spans="1:6" ht="15.6" x14ac:dyDescent="0.25">
      <c r="A48" s="11"/>
      <c r="B48" s="11"/>
      <c r="C48" s="38">
        <v>79</v>
      </c>
      <c r="D48" s="6" t="s">
        <v>15</v>
      </c>
      <c r="E48" s="8" t="s">
        <v>129</v>
      </c>
      <c r="F48" s="1">
        <v>6.2</v>
      </c>
    </row>
    <row r="49" spans="1:6" ht="15.6" x14ac:dyDescent="0.25">
      <c r="A49" s="25"/>
      <c r="B49" s="4"/>
      <c r="C49" s="44"/>
      <c r="D49" s="4"/>
      <c r="E49" s="10" t="s">
        <v>68</v>
      </c>
      <c r="F49" s="1"/>
    </row>
    <row r="50" spans="1:6" ht="15.6" x14ac:dyDescent="0.25">
      <c r="A50" s="6"/>
      <c r="B50" s="6"/>
      <c r="C50" s="38"/>
      <c r="D50" s="6"/>
      <c r="E50" s="8" t="s">
        <v>27</v>
      </c>
      <c r="F50" s="1">
        <v>7</v>
      </c>
    </row>
    <row r="51" spans="1:6" ht="96" customHeight="1" x14ac:dyDescent="0.25">
      <c r="A51" s="6"/>
      <c r="B51" s="6"/>
      <c r="C51" s="38"/>
      <c r="D51" s="6"/>
      <c r="E51" s="15" t="s">
        <v>96</v>
      </c>
      <c r="F51" s="17" t="s">
        <v>108</v>
      </c>
    </row>
    <row r="52" spans="1:6" ht="15.6" x14ac:dyDescent="0.25">
      <c r="A52" s="11"/>
      <c r="B52" s="11"/>
      <c r="C52" s="38">
        <v>2</v>
      </c>
      <c r="D52" s="6" t="s">
        <v>23</v>
      </c>
      <c r="E52" s="8" t="s">
        <v>62</v>
      </c>
      <c r="F52" s="1">
        <v>7.1</v>
      </c>
    </row>
    <row r="53" spans="1:6" ht="15.6" x14ac:dyDescent="0.25">
      <c r="A53" s="11"/>
      <c r="B53" s="11"/>
      <c r="C53" s="38">
        <v>2</v>
      </c>
      <c r="D53" s="6" t="s">
        <v>23</v>
      </c>
      <c r="E53" s="8" t="s">
        <v>51</v>
      </c>
      <c r="F53" s="1">
        <v>7.2</v>
      </c>
    </row>
    <row r="54" spans="1:6" ht="15.6" x14ac:dyDescent="0.25">
      <c r="A54" s="25"/>
      <c r="B54" s="4"/>
      <c r="C54" s="44"/>
      <c r="D54" s="4"/>
      <c r="E54" s="10" t="s">
        <v>76</v>
      </c>
      <c r="F54" s="1"/>
    </row>
    <row r="55" spans="1:6" ht="15.6" x14ac:dyDescent="0.25">
      <c r="A55" s="6"/>
      <c r="B55" s="6"/>
      <c r="C55" s="38"/>
      <c r="D55" s="6"/>
      <c r="E55" s="8" t="s">
        <v>57</v>
      </c>
      <c r="F55" s="1">
        <v>8</v>
      </c>
    </row>
    <row r="56" spans="1:6" ht="58.2" customHeight="1" x14ac:dyDescent="0.25">
      <c r="A56" s="6"/>
      <c r="B56" s="6"/>
      <c r="C56" s="38"/>
      <c r="D56" s="6"/>
      <c r="E56" s="15" t="s">
        <v>97</v>
      </c>
      <c r="F56" s="17" t="s">
        <v>108</v>
      </c>
    </row>
    <row r="57" spans="1:6" ht="15.6" x14ac:dyDescent="0.25">
      <c r="A57" s="11"/>
      <c r="B57" s="11"/>
      <c r="C57" s="38">
        <v>2</v>
      </c>
      <c r="D57" s="6" t="s">
        <v>23</v>
      </c>
      <c r="E57" s="8" t="s">
        <v>60</v>
      </c>
      <c r="F57" s="1">
        <v>8.1</v>
      </c>
    </row>
    <row r="58" spans="1:6" ht="15.6" x14ac:dyDescent="0.25">
      <c r="A58" s="25"/>
      <c r="B58" s="4"/>
      <c r="C58" s="44"/>
      <c r="D58" s="4"/>
      <c r="E58" s="10" t="s">
        <v>70</v>
      </c>
      <c r="F58" s="1"/>
    </row>
    <row r="59" spans="1:6" ht="15.6" x14ac:dyDescent="0.25">
      <c r="A59" s="6"/>
      <c r="B59" s="6"/>
      <c r="C59" s="38"/>
      <c r="D59" s="6"/>
      <c r="E59" s="8" t="s">
        <v>50</v>
      </c>
      <c r="F59" s="1">
        <v>9</v>
      </c>
    </row>
    <row r="60" spans="1:6" ht="15.6" x14ac:dyDescent="0.25">
      <c r="A60" s="11"/>
      <c r="B60" s="11"/>
      <c r="C60" s="38">
        <v>2</v>
      </c>
      <c r="D60" s="6" t="s">
        <v>23</v>
      </c>
      <c r="E60" s="8" t="s">
        <v>86</v>
      </c>
      <c r="F60" s="1">
        <v>9.1</v>
      </c>
    </row>
    <row r="61" spans="1:6" ht="15.6" x14ac:dyDescent="0.25">
      <c r="A61" s="11"/>
      <c r="B61" s="11"/>
      <c r="C61" s="38">
        <v>2</v>
      </c>
      <c r="D61" s="6" t="s">
        <v>23</v>
      </c>
      <c r="E61" s="8" t="s">
        <v>83</v>
      </c>
      <c r="F61" s="1">
        <v>9.1999999999999993</v>
      </c>
    </row>
    <row r="62" spans="1:6" ht="15.6" x14ac:dyDescent="0.25">
      <c r="A62" s="11"/>
      <c r="B62" s="11"/>
      <c r="C62" s="38">
        <v>6</v>
      </c>
      <c r="D62" s="6" t="s">
        <v>78</v>
      </c>
      <c r="E62" s="8" t="s">
        <v>79</v>
      </c>
      <c r="F62" s="1">
        <v>9.3000000000000007</v>
      </c>
    </row>
    <row r="63" spans="1:6" ht="15.6" x14ac:dyDescent="0.25">
      <c r="A63" s="11"/>
      <c r="B63" s="11"/>
      <c r="C63" s="38">
        <v>6</v>
      </c>
      <c r="D63" s="6" t="s">
        <v>78</v>
      </c>
      <c r="E63" s="8" t="s">
        <v>80</v>
      </c>
      <c r="F63" s="1">
        <v>9.4</v>
      </c>
    </row>
    <row r="64" spans="1:6" ht="15.6" x14ac:dyDescent="0.25">
      <c r="A64" s="11"/>
      <c r="B64" s="11"/>
      <c r="C64" s="38">
        <v>5</v>
      </c>
      <c r="D64" s="6" t="s">
        <v>78</v>
      </c>
      <c r="E64" s="8" t="s">
        <v>81</v>
      </c>
      <c r="F64" s="1">
        <v>9.5</v>
      </c>
    </row>
    <row r="65" spans="1:6" ht="15.6" x14ac:dyDescent="0.25">
      <c r="A65" s="25"/>
      <c r="B65" s="2"/>
      <c r="C65" s="43"/>
      <c r="D65" s="2"/>
      <c r="E65" s="10" t="s">
        <v>74</v>
      </c>
      <c r="F65" s="1"/>
    </row>
    <row r="66" spans="1:6" ht="15.6" x14ac:dyDescent="0.25">
      <c r="A66" s="6"/>
      <c r="B66" s="6"/>
      <c r="C66" s="38"/>
      <c r="D66" s="6"/>
      <c r="E66" s="8" t="s">
        <v>28</v>
      </c>
      <c r="F66" s="1">
        <v>10</v>
      </c>
    </row>
    <row r="67" spans="1:6" ht="58.95" customHeight="1" x14ac:dyDescent="0.25">
      <c r="A67" s="6"/>
      <c r="B67" s="6"/>
      <c r="C67" s="38"/>
      <c r="D67" s="6"/>
      <c r="E67" s="15" t="s">
        <v>98</v>
      </c>
      <c r="F67" s="17" t="s">
        <v>108</v>
      </c>
    </row>
    <row r="68" spans="1:6" ht="15.6" x14ac:dyDescent="0.25">
      <c r="A68" s="11"/>
      <c r="B68" s="11"/>
      <c r="C68" s="38">
        <v>20</v>
      </c>
      <c r="D68" s="6" t="s">
        <v>15</v>
      </c>
      <c r="E68" s="8" t="s">
        <v>29</v>
      </c>
      <c r="F68" s="1">
        <v>10.1</v>
      </c>
    </row>
    <row r="69" spans="1:6" ht="15.6" x14ac:dyDescent="0.25">
      <c r="A69" s="11"/>
      <c r="B69" s="11"/>
      <c r="C69" s="38">
        <v>7</v>
      </c>
      <c r="D69" s="6" t="s">
        <v>15</v>
      </c>
      <c r="E69" s="8" t="s">
        <v>30</v>
      </c>
      <c r="F69" s="1">
        <v>10.199999999999999</v>
      </c>
    </row>
    <row r="70" spans="1:6" ht="15.6" x14ac:dyDescent="0.25">
      <c r="A70" s="25"/>
      <c r="B70" s="4"/>
      <c r="C70" s="44"/>
      <c r="D70" s="4"/>
      <c r="E70" s="10" t="s">
        <v>71</v>
      </c>
      <c r="F70" s="1"/>
    </row>
    <row r="71" spans="1:6" ht="15.6" x14ac:dyDescent="0.25">
      <c r="A71" s="6"/>
      <c r="B71" s="6"/>
      <c r="C71" s="38"/>
      <c r="D71" s="6"/>
      <c r="E71" s="8" t="s">
        <v>31</v>
      </c>
      <c r="F71" s="1">
        <v>11</v>
      </c>
    </row>
    <row r="72" spans="1:6" ht="15.6" x14ac:dyDescent="0.25">
      <c r="A72" s="11"/>
      <c r="B72" s="11"/>
      <c r="C72" s="11">
        <v>0.65</v>
      </c>
      <c r="D72" s="6" t="s">
        <v>6</v>
      </c>
      <c r="E72" s="8" t="s">
        <v>58</v>
      </c>
      <c r="F72" s="1">
        <v>11.1</v>
      </c>
    </row>
    <row r="73" spans="1:6" ht="15.6" x14ac:dyDescent="0.25">
      <c r="A73" s="11"/>
      <c r="B73" s="11"/>
      <c r="C73" s="11"/>
      <c r="D73" s="6"/>
      <c r="E73" s="8" t="s">
        <v>32</v>
      </c>
      <c r="F73" s="1">
        <v>11.2</v>
      </c>
    </row>
    <row r="74" spans="1:6" ht="15.6" x14ac:dyDescent="0.25">
      <c r="A74" s="11"/>
      <c r="B74" s="11"/>
      <c r="C74" s="11"/>
      <c r="D74" s="6"/>
      <c r="E74" s="8" t="s">
        <v>33</v>
      </c>
      <c r="F74" s="1">
        <v>11.3</v>
      </c>
    </row>
    <row r="75" spans="1:6" ht="15.6" x14ac:dyDescent="0.25">
      <c r="A75" s="11"/>
      <c r="B75" s="11"/>
      <c r="C75" s="11">
        <v>4</v>
      </c>
      <c r="D75" s="6" t="s">
        <v>23</v>
      </c>
      <c r="E75" s="8" t="s">
        <v>34</v>
      </c>
      <c r="F75" s="1">
        <v>11.4</v>
      </c>
    </row>
    <row r="76" spans="1:6" ht="15.6" x14ac:dyDescent="0.25">
      <c r="A76" s="11"/>
      <c r="B76" s="11"/>
      <c r="C76" s="11"/>
      <c r="D76" s="6"/>
      <c r="E76" s="8" t="s">
        <v>35</v>
      </c>
      <c r="F76" s="1">
        <v>11.5</v>
      </c>
    </row>
    <row r="77" spans="1:6" ht="15.6" x14ac:dyDescent="0.25">
      <c r="A77" s="11"/>
      <c r="B77" s="11"/>
      <c r="C77" s="11">
        <v>4</v>
      </c>
      <c r="D77" s="6" t="s">
        <v>23</v>
      </c>
      <c r="E77" s="8" t="s">
        <v>36</v>
      </c>
      <c r="F77" s="1">
        <v>11.6</v>
      </c>
    </row>
    <row r="78" spans="1:6" ht="15.6" x14ac:dyDescent="0.25">
      <c r="A78" s="11"/>
      <c r="B78" s="11"/>
      <c r="C78" s="11"/>
      <c r="D78" s="6"/>
      <c r="E78" s="8" t="s">
        <v>41</v>
      </c>
      <c r="F78" s="1">
        <v>11.9</v>
      </c>
    </row>
    <row r="79" spans="1:6" ht="15.6" x14ac:dyDescent="0.25">
      <c r="A79" s="11"/>
      <c r="B79" s="11"/>
      <c r="C79" s="11">
        <v>1</v>
      </c>
      <c r="D79" s="6" t="s">
        <v>1</v>
      </c>
      <c r="E79" s="8" t="s">
        <v>39</v>
      </c>
      <c r="F79" s="18">
        <v>11.1</v>
      </c>
    </row>
    <row r="80" spans="1:6" ht="15.6" x14ac:dyDescent="0.25">
      <c r="A80" s="11"/>
      <c r="B80" s="11"/>
      <c r="C80" s="11"/>
      <c r="D80" s="6"/>
      <c r="E80" s="8" t="s">
        <v>42</v>
      </c>
      <c r="F80" s="1">
        <v>11.11</v>
      </c>
    </row>
    <row r="81" spans="1:6" ht="15.6" x14ac:dyDescent="0.25">
      <c r="A81" s="11"/>
      <c r="B81" s="11"/>
      <c r="C81" s="11">
        <v>1</v>
      </c>
      <c r="D81" s="6" t="s">
        <v>1</v>
      </c>
      <c r="E81" s="8" t="s">
        <v>43</v>
      </c>
      <c r="F81" s="1">
        <v>11.12</v>
      </c>
    </row>
    <row r="82" spans="1:6" ht="15.6" x14ac:dyDescent="0.25">
      <c r="A82" s="11"/>
      <c r="B82" s="11"/>
      <c r="C82" s="11">
        <v>1</v>
      </c>
      <c r="D82" s="6" t="s">
        <v>1</v>
      </c>
      <c r="E82" s="8" t="s">
        <v>44</v>
      </c>
      <c r="F82" s="1">
        <v>11.13</v>
      </c>
    </row>
    <row r="83" spans="1:6" ht="15.6" x14ac:dyDescent="0.25">
      <c r="A83" s="11"/>
      <c r="B83" s="11"/>
      <c r="C83" s="11"/>
      <c r="D83" s="6"/>
      <c r="E83" s="8" t="s">
        <v>46</v>
      </c>
      <c r="F83" s="1">
        <v>11.14</v>
      </c>
    </row>
    <row r="84" spans="1:6" ht="15.6" x14ac:dyDescent="0.25">
      <c r="A84" s="11"/>
      <c r="B84" s="11"/>
      <c r="C84" s="11">
        <v>1.3</v>
      </c>
      <c r="D84" s="6" t="s">
        <v>23</v>
      </c>
      <c r="E84" s="8" t="s">
        <v>47</v>
      </c>
      <c r="F84" s="1">
        <v>11.15</v>
      </c>
    </row>
    <row r="85" spans="1:6" ht="15.6" x14ac:dyDescent="0.25">
      <c r="A85" s="11"/>
      <c r="B85" s="11"/>
      <c r="C85" s="11">
        <v>1.3</v>
      </c>
      <c r="D85" s="6" t="s">
        <v>23</v>
      </c>
      <c r="E85" s="8" t="s">
        <v>48</v>
      </c>
      <c r="F85" s="1">
        <v>11.16</v>
      </c>
    </row>
    <row r="86" spans="1:6" ht="15.6" x14ac:dyDescent="0.25">
      <c r="A86" s="11"/>
      <c r="B86" s="11"/>
      <c r="C86" s="11">
        <v>6.5</v>
      </c>
      <c r="D86" s="6" t="s">
        <v>0</v>
      </c>
      <c r="E86" s="8" t="s">
        <v>49</v>
      </c>
      <c r="F86" s="1">
        <v>11.17</v>
      </c>
    </row>
    <row r="87" spans="1:6" ht="15.6" x14ac:dyDescent="0.25">
      <c r="A87" s="25"/>
      <c r="B87" s="4"/>
      <c r="C87" s="44"/>
      <c r="D87" s="4"/>
      <c r="E87" s="10" t="s">
        <v>72</v>
      </c>
      <c r="F87" s="1"/>
    </row>
    <row r="88" spans="1:6" ht="15.6" x14ac:dyDescent="0.25">
      <c r="A88" s="24"/>
      <c r="B88" s="5"/>
      <c r="C88" s="45"/>
      <c r="D88" s="5"/>
      <c r="E88" s="9" t="s">
        <v>117</v>
      </c>
      <c r="F88" s="1"/>
    </row>
  </sheetData>
  <pageMargins left="0.7" right="0.7" top="0.75" bottom="0.75" header="0.3" footer="0.3"/>
  <pageSetup paperSize="9" orientation="portrait" r:id="rId1"/>
  <headerFooter>
    <oddFooter>&amp;L_x000D_&amp;1#&amp;"Aptos"&amp;12&amp;K000000 Classification: Internal  داخلي</oddFooter>
  </headerFooter>
</worksheet>
</file>

<file path=docMetadata/LabelInfo.xml><?xml version="1.0" encoding="utf-8"?>
<clbl:labelList xmlns:clbl="http://schemas.microsoft.com/office/2020/mipLabelMetadata">
  <clbl:label id="{7ee52cdc-30a1-4548-a0c7-80d04ffdacf8}" enabled="1" method="Standard" siteId="{cee40b02-c0c5-4f48-ae3a-da914750bbd4}"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تكلفة المشروع </vt:lpstr>
      <vt:lpstr>محضرة </vt:lpstr>
      <vt:lpstr>حمامات المحضرة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Limam Khairi</cp:lastModifiedBy>
  <cp:lastPrinted>2024-07-04T15:59:14Z</cp:lastPrinted>
  <dcterms:created xsi:type="dcterms:W3CDTF">2020-05-01T04:21:12Z</dcterms:created>
  <dcterms:modified xsi:type="dcterms:W3CDTF">2026-07-23T10:38:08Z</dcterms:modified>
</cp:coreProperties>
</file>